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5245" windowHeight="12330" activeTab="1"/>
  </bookViews>
  <sheets>
    <sheet name="ISTRUZIONI" sheetId="1" r:id="rId1"/>
    <sheet name="PRIMARIA COMUNE" sheetId="2" r:id="rId2"/>
    <sheet name="PRIMARIA SOSTEGNO" sheetId="3" r:id="rId3"/>
  </sheets>
  <definedNames>
    <definedName name="_Toc471387830" localSheetId="0">ISTRUZIONI!#REF!</definedName>
    <definedName name="_Toc471387831" localSheetId="0">ISTRUZIONI!#REF!</definedName>
    <definedName name="_xlnm.Print_Area" localSheetId="0">ISTRUZIONI!$A$1:$P$18</definedName>
    <definedName name="_xlnm.Print_Area" localSheetId="1">'PRIMARIA COMUNE'!$A$1:$BK$81</definedName>
    <definedName name="_xlnm.Print_Titles" localSheetId="1">'PRIMARIA COMUNE'!$1:$6</definedName>
  </definedNames>
  <calcPr calcId="125725"/>
</workbook>
</file>

<file path=xl/calcChain.xml><?xml version="1.0" encoding="utf-8"?>
<calcChain xmlns="http://schemas.openxmlformats.org/spreadsheetml/2006/main">
  <c r="BJ66" i="3"/>
  <c r="BH66"/>
  <c r="BF66"/>
  <c r="BD66"/>
  <c r="BB66"/>
  <c r="AZ66"/>
  <c r="AX66"/>
  <c r="AV66"/>
  <c r="AT66"/>
  <c r="AR66"/>
  <c r="BK66" s="1"/>
  <c r="AO66"/>
  <c r="AM66"/>
  <c r="AK66"/>
  <c r="AI66"/>
  <c r="AP66" s="1"/>
  <c r="AF66"/>
  <c r="AD66"/>
  <c r="AB66"/>
  <c r="Z66"/>
  <c r="X66"/>
  <c r="V66"/>
  <c r="T66"/>
  <c r="R66"/>
  <c r="P66"/>
  <c r="N66"/>
  <c r="L66"/>
  <c r="J66"/>
  <c r="H66"/>
  <c r="AG66" s="1"/>
  <c r="F66"/>
  <c r="BJ65"/>
  <c r="BH65"/>
  <c r="BF65"/>
  <c r="BD65"/>
  <c r="BB65"/>
  <c r="AZ65"/>
  <c r="AX65"/>
  <c r="AV65"/>
  <c r="BK65" s="1"/>
  <c r="AT65"/>
  <c r="AR65"/>
  <c r="AO65"/>
  <c r="AM65"/>
  <c r="AK65"/>
  <c r="AI65"/>
  <c r="AP65" s="1"/>
  <c r="AF65"/>
  <c r="AD65"/>
  <c r="AB65"/>
  <c r="Z65"/>
  <c r="X65"/>
  <c r="V65"/>
  <c r="T65"/>
  <c r="R65"/>
  <c r="P65"/>
  <c r="N65"/>
  <c r="L65"/>
  <c r="J65"/>
  <c r="AG65" s="1"/>
  <c r="BL65" s="1"/>
  <c r="H65"/>
  <c r="F65"/>
  <c r="BJ64"/>
  <c r="BH64"/>
  <c r="BF64"/>
  <c r="BD64"/>
  <c r="BB64"/>
  <c r="AZ64"/>
  <c r="AX64"/>
  <c r="AV64"/>
  <c r="AT64"/>
  <c r="AR64"/>
  <c r="BK64" s="1"/>
  <c r="AO64"/>
  <c r="AM64"/>
  <c r="AK64"/>
  <c r="AI64"/>
  <c r="AP64" s="1"/>
  <c r="AF64"/>
  <c r="AD64"/>
  <c r="AB64"/>
  <c r="Z64"/>
  <c r="X64"/>
  <c r="V64"/>
  <c r="T64"/>
  <c r="R64"/>
  <c r="P64"/>
  <c r="N64"/>
  <c r="L64"/>
  <c r="J64"/>
  <c r="H64"/>
  <c r="F64"/>
  <c r="AG64" s="1"/>
  <c r="BJ63"/>
  <c r="BH63"/>
  <c r="BF63"/>
  <c r="BD63"/>
  <c r="BB63"/>
  <c r="AZ63"/>
  <c r="AX63"/>
  <c r="AV63"/>
  <c r="AT63"/>
  <c r="AR63"/>
  <c r="BK63" s="1"/>
  <c r="AO63"/>
  <c r="AM63"/>
  <c r="AK63"/>
  <c r="AI63"/>
  <c r="AP63" s="1"/>
  <c r="AF63"/>
  <c r="AD63"/>
  <c r="AB63"/>
  <c r="Z63"/>
  <c r="X63"/>
  <c r="V63"/>
  <c r="T63"/>
  <c r="R63"/>
  <c r="P63"/>
  <c r="N63"/>
  <c r="L63"/>
  <c r="J63"/>
  <c r="H63"/>
  <c r="F63"/>
  <c r="AG63" s="1"/>
  <c r="BJ62"/>
  <c r="BH62"/>
  <c r="BF62"/>
  <c r="BD62"/>
  <c r="BB62"/>
  <c r="AZ62"/>
  <c r="AX62"/>
  <c r="AV62"/>
  <c r="AT62"/>
  <c r="BK62" s="1"/>
  <c r="AR62"/>
  <c r="AO62"/>
  <c r="AM62"/>
  <c r="AK62"/>
  <c r="AI62"/>
  <c r="AP62" s="1"/>
  <c r="AF62"/>
  <c r="AD62"/>
  <c r="AB62"/>
  <c r="Z62"/>
  <c r="X62"/>
  <c r="V62"/>
  <c r="T62"/>
  <c r="R62"/>
  <c r="P62"/>
  <c r="N62"/>
  <c r="L62"/>
  <c r="J62"/>
  <c r="H62"/>
  <c r="AG62" s="1"/>
  <c r="F62"/>
  <c r="BJ61"/>
  <c r="BH61"/>
  <c r="BF61"/>
  <c r="BD61"/>
  <c r="BB61"/>
  <c r="AZ61"/>
  <c r="AX61"/>
  <c r="AV61"/>
  <c r="BK61" s="1"/>
  <c r="AT61"/>
  <c r="AR61"/>
  <c r="AO61"/>
  <c r="AM61"/>
  <c r="AK61"/>
  <c r="AI61"/>
  <c r="AP61" s="1"/>
  <c r="AF61"/>
  <c r="AD61"/>
  <c r="AB61"/>
  <c r="Z61"/>
  <c r="X61"/>
  <c r="V61"/>
  <c r="T61"/>
  <c r="R61"/>
  <c r="P61"/>
  <c r="N61"/>
  <c r="L61"/>
  <c r="J61"/>
  <c r="AG61" s="1"/>
  <c r="BL61" s="1"/>
  <c r="H61"/>
  <c r="F61"/>
  <c r="BJ60"/>
  <c r="BH60"/>
  <c r="BF60"/>
  <c r="BD60"/>
  <c r="BB60"/>
  <c r="AZ60"/>
  <c r="AX60"/>
  <c r="AV60"/>
  <c r="AT60"/>
  <c r="AR60"/>
  <c r="BK60" s="1"/>
  <c r="AO60"/>
  <c r="AM60"/>
  <c r="AK60"/>
  <c r="AI60"/>
  <c r="AP60" s="1"/>
  <c r="AF60"/>
  <c r="AD60"/>
  <c r="AB60"/>
  <c r="Z60"/>
  <c r="X60"/>
  <c r="V60"/>
  <c r="T60"/>
  <c r="R60"/>
  <c r="P60"/>
  <c r="N60"/>
  <c r="L60"/>
  <c r="J60"/>
  <c r="H60"/>
  <c r="F60"/>
  <c r="AG60" s="1"/>
  <c r="BJ59"/>
  <c r="BH59"/>
  <c r="BF59"/>
  <c r="BD59"/>
  <c r="BB59"/>
  <c r="AZ59"/>
  <c r="AX59"/>
  <c r="AV59"/>
  <c r="AT59"/>
  <c r="AR59"/>
  <c r="BK59" s="1"/>
  <c r="AO59"/>
  <c r="AM59"/>
  <c r="AK59"/>
  <c r="AI59"/>
  <c r="AP59" s="1"/>
  <c r="AF59"/>
  <c r="AD59"/>
  <c r="AB59"/>
  <c r="Z59"/>
  <c r="X59"/>
  <c r="V59"/>
  <c r="T59"/>
  <c r="R59"/>
  <c r="P59"/>
  <c r="N59"/>
  <c r="L59"/>
  <c r="J59"/>
  <c r="H59"/>
  <c r="F59"/>
  <c r="AG59" s="1"/>
  <c r="BJ58"/>
  <c r="BH58"/>
  <c r="BF58"/>
  <c r="BD58"/>
  <c r="BB58"/>
  <c r="AZ58"/>
  <c r="AX58"/>
  <c r="AV58"/>
  <c r="AT58"/>
  <c r="BK58" s="1"/>
  <c r="AR58"/>
  <c r="AO58"/>
  <c r="AM58"/>
  <c r="AK58"/>
  <c r="AI58"/>
  <c r="AP58" s="1"/>
  <c r="AF58"/>
  <c r="AD58"/>
  <c r="AB58"/>
  <c r="Z58"/>
  <c r="X58"/>
  <c r="V58"/>
  <c r="T58"/>
  <c r="R58"/>
  <c r="P58"/>
  <c r="N58"/>
  <c r="L58"/>
  <c r="J58"/>
  <c r="H58"/>
  <c r="AG58" s="1"/>
  <c r="F58"/>
  <c r="BJ57"/>
  <c r="BH57"/>
  <c r="BF57"/>
  <c r="BD57"/>
  <c r="BB57"/>
  <c r="AZ57"/>
  <c r="AX57"/>
  <c r="AV57"/>
  <c r="BK57" s="1"/>
  <c r="AT57"/>
  <c r="AR57"/>
  <c r="AO57"/>
  <c r="AM57"/>
  <c r="AK57"/>
  <c r="AI57"/>
  <c r="AP57" s="1"/>
  <c r="AF57"/>
  <c r="AD57"/>
  <c r="AB57"/>
  <c r="Z57"/>
  <c r="X57"/>
  <c r="V57"/>
  <c r="T57"/>
  <c r="R57"/>
  <c r="P57"/>
  <c r="N57"/>
  <c r="L57"/>
  <c r="J57"/>
  <c r="AG57" s="1"/>
  <c r="BL57" s="1"/>
  <c r="H57"/>
  <c r="F57"/>
  <c r="BJ56"/>
  <c r="BH56"/>
  <c r="BF56"/>
  <c r="BD56"/>
  <c r="BB56"/>
  <c r="AZ56"/>
  <c r="AX56"/>
  <c r="AV56"/>
  <c r="AT56"/>
  <c r="AR56"/>
  <c r="BK56" s="1"/>
  <c r="AO56"/>
  <c r="AM56"/>
  <c r="AK56"/>
  <c r="AI56"/>
  <c r="AP56" s="1"/>
  <c r="AF56"/>
  <c r="AD56"/>
  <c r="AB56"/>
  <c r="Z56"/>
  <c r="X56"/>
  <c r="V56"/>
  <c r="T56"/>
  <c r="R56"/>
  <c r="P56"/>
  <c r="N56"/>
  <c r="L56"/>
  <c r="J56"/>
  <c r="H56"/>
  <c r="F56"/>
  <c r="AG56" s="1"/>
  <c r="BJ55"/>
  <c r="BH55"/>
  <c r="BF55"/>
  <c r="BD55"/>
  <c r="BB55"/>
  <c r="AZ55"/>
  <c r="AX55"/>
  <c r="AV55"/>
  <c r="AT55"/>
  <c r="AR55"/>
  <c r="BK55" s="1"/>
  <c r="AO55"/>
  <c r="AM55"/>
  <c r="AK55"/>
  <c r="AI55"/>
  <c r="AP55" s="1"/>
  <c r="AF55"/>
  <c r="AD55"/>
  <c r="AB55"/>
  <c r="Z55"/>
  <c r="X55"/>
  <c r="V55"/>
  <c r="T55"/>
  <c r="R55"/>
  <c r="P55"/>
  <c r="N55"/>
  <c r="L55"/>
  <c r="J55"/>
  <c r="H55"/>
  <c r="F55"/>
  <c r="AG55" s="1"/>
  <c r="BJ54"/>
  <c r="BH54"/>
  <c r="BF54"/>
  <c r="BD54"/>
  <c r="BB54"/>
  <c r="AZ54"/>
  <c r="AX54"/>
  <c r="AV54"/>
  <c r="AT54"/>
  <c r="BK54" s="1"/>
  <c r="AR54"/>
  <c r="AO54"/>
  <c r="AM54"/>
  <c r="AK54"/>
  <c r="AI54"/>
  <c r="AP54" s="1"/>
  <c r="AF54"/>
  <c r="AD54"/>
  <c r="AB54"/>
  <c r="Z54"/>
  <c r="X54"/>
  <c r="V54"/>
  <c r="T54"/>
  <c r="R54"/>
  <c r="P54"/>
  <c r="N54"/>
  <c r="L54"/>
  <c r="J54"/>
  <c r="H54"/>
  <c r="AG54" s="1"/>
  <c r="F54"/>
  <c r="BJ53"/>
  <c r="BH53"/>
  <c r="BF53"/>
  <c r="BD53"/>
  <c r="BB53"/>
  <c r="AZ53"/>
  <c r="AX53"/>
  <c r="AV53"/>
  <c r="BK53" s="1"/>
  <c r="AT53"/>
  <c r="AR53"/>
  <c r="AO53"/>
  <c r="AM53"/>
  <c r="AK53"/>
  <c r="AI53"/>
  <c r="AP53" s="1"/>
  <c r="AF53"/>
  <c r="AD53"/>
  <c r="AB53"/>
  <c r="Z53"/>
  <c r="X53"/>
  <c r="V53"/>
  <c r="T53"/>
  <c r="R53"/>
  <c r="P53"/>
  <c r="N53"/>
  <c r="L53"/>
  <c r="J53"/>
  <c r="AG53" s="1"/>
  <c r="BL53" s="1"/>
  <c r="H53"/>
  <c r="F53"/>
  <c r="BJ52"/>
  <c r="BH52"/>
  <c r="BF52"/>
  <c r="BD52"/>
  <c r="BB52"/>
  <c r="AZ52"/>
  <c r="AX52"/>
  <c r="AV52"/>
  <c r="AT52"/>
  <c r="AR52"/>
  <c r="BK52" s="1"/>
  <c r="AO52"/>
  <c r="AM52"/>
  <c r="AK52"/>
  <c r="AI52"/>
  <c r="AP52" s="1"/>
  <c r="AF52"/>
  <c r="AD52"/>
  <c r="AB52"/>
  <c r="Z52"/>
  <c r="X52"/>
  <c r="V52"/>
  <c r="T52"/>
  <c r="R52"/>
  <c r="P52"/>
  <c r="N52"/>
  <c r="L52"/>
  <c r="J52"/>
  <c r="H52"/>
  <c r="F52"/>
  <c r="AG52" s="1"/>
  <c r="BJ51"/>
  <c r="BH51"/>
  <c r="BF51"/>
  <c r="BD51"/>
  <c r="BB51"/>
  <c r="AZ51"/>
  <c r="AX51"/>
  <c r="AV51"/>
  <c r="AT51"/>
  <c r="AR51"/>
  <c r="BK51" s="1"/>
  <c r="AO51"/>
  <c r="AM51"/>
  <c r="AK51"/>
  <c r="AI51"/>
  <c r="AP51" s="1"/>
  <c r="AF51"/>
  <c r="AD51"/>
  <c r="AB51"/>
  <c r="Z51"/>
  <c r="X51"/>
  <c r="V51"/>
  <c r="T51"/>
  <c r="R51"/>
  <c r="P51"/>
  <c r="N51"/>
  <c r="L51"/>
  <c r="J51"/>
  <c r="H51"/>
  <c r="F51"/>
  <c r="AG51" s="1"/>
  <c r="BJ50"/>
  <c r="BH50"/>
  <c r="BF50"/>
  <c r="BD50"/>
  <c r="BB50"/>
  <c r="AZ50"/>
  <c r="AX50"/>
  <c r="AV50"/>
  <c r="AT50"/>
  <c r="BK50" s="1"/>
  <c r="AR50"/>
  <c r="AO50"/>
  <c r="AM50"/>
  <c r="AK50"/>
  <c r="AI50"/>
  <c r="AP50" s="1"/>
  <c r="AF50"/>
  <c r="AD50"/>
  <c r="AB50"/>
  <c r="Z50"/>
  <c r="X50"/>
  <c r="V50"/>
  <c r="T50"/>
  <c r="R50"/>
  <c r="P50"/>
  <c r="N50"/>
  <c r="L50"/>
  <c r="J50"/>
  <c r="H50"/>
  <c r="AG50" s="1"/>
  <c r="F50"/>
  <c r="BJ49"/>
  <c r="BH49"/>
  <c r="BF49"/>
  <c r="BD49"/>
  <c r="BB49"/>
  <c r="AZ49"/>
  <c r="AX49"/>
  <c r="AV49"/>
  <c r="BK49" s="1"/>
  <c r="AT49"/>
  <c r="AR49"/>
  <c r="AO49"/>
  <c r="AM49"/>
  <c r="AK49"/>
  <c r="AI49"/>
  <c r="AP49" s="1"/>
  <c r="AF49"/>
  <c r="AD49"/>
  <c r="AB49"/>
  <c r="Z49"/>
  <c r="X49"/>
  <c r="V49"/>
  <c r="T49"/>
  <c r="R49"/>
  <c r="P49"/>
  <c r="N49"/>
  <c r="L49"/>
  <c r="J49"/>
  <c r="AG49" s="1"/>
  <c r="BL49" s="1"/>
  <c r="H49"/>
  <c r="F49"/>
  <c r="BJ48"/>
  <c r="BH48"/>
  <c r="BF48"/>
  <c r="BD48"/>
  <c r="BB48"/>
  <c r="AZ48"/>
  <c r="AX48"/>
  <c r="AV48"/>
  <c r="AT48"/>
  <c r="AR48"/>
  <c r="BK48" s="1"/>
  <c r="AO48"/>
  <c r="AM48"/>
  <c r="AK48"/>
  <c r="AI48"/>
  <c r="AP48" s="1"/>
  <c r="AF48"/>
  <c r="AD48"/>
  <c r="AB48"/>
  <c r="Z48"/>
  <c r="X48"/>
  <c r="V48"/>
  <c r="T48"/>
  <c r="R48"/>
  <c r="P48"/>
  <c r="N48"/>
  <c r="L48"/>
  <c r="J48"/>
  <c r="H48"/>
  <c r="F48"/>
  <c r="AG48" s="1"/>
  <c r="BJ47"/>
  <c r="BH47"/>
  <c r="BF47"/>
  <c r="BD47"/>
  <c r="BB47"/>
  <c r="AZ47"/>
  <c r="AX47"/>
  <c r="AV47"/>
  <c r="AT47"/>
  <c r="AR47"/>
  <c r="BK47" s="1"/>
  <c r="AO47"/>
  <c r="AM47"/>
  <c r="AK47"/>
  <c r="AI47"/>
  <c r="AP47" s="1"/>
  <c r="AF47"/>
  <c r="AD47"/>
  <c r="AB47"/>
  <c r="Z47"/>
  <c r="X47"/>
  <c r="V47"/>
  <c r="T47"/>
  <c r="R47"/>
  <c r="P47"/>
  <c r="N47"/>
  <c r="L47"/>
  <c r="J47"/>
  <c r="H47"/>
  <c r="F47"/>
  <c r="AG47" s="1"/>
  <c r="BJ46"/>
  <c r="BH46"/>
  <c r="BF46"/>
  <c r="BD46"/>
  <c r="BB46"/>
  <c r="AZ46"/>
  <c r="AX46"/>
  <c r="AV46"/>
  <c r="AT46"/>
  <c r="BK46" s="1"/>
  <c r="AR46"/>
  <c r="AO46"/>
  <c r="AM46"/>
  <c r="AK46"/>
  <c r="AI46"/>
  <c r="AP46" s="1"/>
  <c r="AF46"/>
  <c r="AD46"/>
  <c r="AB46"/>
  <c r="Z46"/>
  <c r="X46"/>
  <c r="V46"/>
  <c r="T46"/>
  <c r="R46"/>
  <c r="P46"/>
  <c r="N46"/>
  <c r="L46"/>
  <c r="J46"/>
  <c r="H46"/>
  <c r="AG46" s="1"/>
  <c r="F46"/>
  <c r="BJ45"/>
  <c r="BH45"/>
  <c r="BF45"/>
  <c r="BD45"/>
  <c r="BB45"/>
  <c r="AZ45"/>
  <c r="AX45"/>
  <c r="AV45"/>
  <c r="BK45" s="1"/>
  <c r="AT45"/>
  <c r="AR45"/>
  <c r="AO45"/>
  <c r="AM45"/>
  <c r="AK45"/>
  <c r="AI45"/>
  <c r="AP45" s="1"/>
  <c r="AF45"/>
  <c r="AD45"/>
  <c r="AB45"/>
  <c r="Z45"/>
  <c r="X45"/>
  <c r="V45"/>
  <c r="T45"/>
  <c r="R45"/>
  <c r="P45"/>
  <c r="N45"/>
  <c r="L45"/>
  <c r="J45"/>
  <c r="AG45" s="1"/>
  <c r="BL45" s="1"/>
  <c r="H45"/>
  <c r="F45"/>
  <c r="BJ44"/>
  <c r="BH44"/>
  <c r="BF44"/>
  <c r="BD44"/>
  <c r="BB44"/>
  <c r="AZ44"/>
  <c r="AX44"/>
  <c r="AV44"/>
  <c r="AT44"/>
  <c r="AR44"/>
  <c r="BK44" s="1"/>
  <c r="AO44"/>
  <c r="AM44"/>
  <c r="AK44"/>
  <c r="AI44"/>
  <c r="AP44" s="1"/>
  <c r="AF44"/>
  <c r="AD44"/>
  <c r="AB44"/>
  <c r="Z44"/>
  <c r="X44"/>
  <c r="V44"/>
  <c r="T44"/>
  <c r="R44"/>
  <c r="P44"/>
  <c r="N44"/>
  <c r="L44"/>
  <c r="J44"/>
  <c r="H44"/>
  <c r="F44"/>
  <c r="AG44" s="1"/>
  <c r="BJ43"/>
  <c r="BH43"/>
  <c r="BF43"/>
  <c r="BD43"/>
  <c r="BB43"/>
  <c r="AZ43"/>
  <c r="AX43"/>
  <c r="AV43"/>
  <c r="AT43"/>
  <c r="AR43"/>
  <c r="BK43" s="1"/>
  <c r="AO43"/>
  <c r="AM43"/>
  <c r="AK43"/>
  <c r="AI43"/>
  <c r="AP43" s="1"/>
  <c r="AF43"/>
  <c r="AD43"/>
  <c r="AB43"/>
  <c r="Z43"/>
  <c r="X43"/>
  <c r="V43"/>
  <c r="T43"/>
  <c r="R43"/>
  <c r="P43"/>
  <c r="N43"/>
  <c r="L43"/>
  <c r="J43"/>
  <c r="H43"/>
  <c r="F43"/>
  <c r="AG43" s="1"/>
  <c r="BJ42"/>
  <c r="BH42"/>
  <c r="BF42"/>
  <c r="BD42"/>
  <c r="BB42"/>
  <c r="AZ42"/>
  <c r="AX42"/>
  <c r="AV42"/>
  <c r="AT42"/>
  <c r="BK42" s="1"/>
  <c r="AR42"/>
  <c r="AO42"/>
  <c r="AM42"/>
  <c r="AK42"/>
  <c r="AI42"/>
  <c r="AP42" s="1"/>
  <c r="AF42"/>
  <c r="AD42"/>
  <c r="AB42"/>
  <c r="Z42"/>
  <c r="X42"/>
  <c r="V42"/>
  <c r="T42"/>
  <c r="R42"/>
  <c r="P42"/>
  <c r="N42"/>
  <c r="L42"/>
  <c r="J42"/>
  <c r="H42"/>
  <c r="AG42" s="1"/>
  <c r="F42"/>
  <c r="BJ41"/>
  <c r="BH41"/>
  <c r="BF41"/>
  <c r="BD41"/>
  <c r="BB41"/>
  <c r="AZ41"/>
  <c r="AX41"/>
  <c r="AV41"/>
  <c r="BK41" s="1"/>
  <c r="AT41"/>
  <c r="AR41"/>
  <c r="AO41"/>
  <c r="AM41"/>
  <c r="AK41"/>
  <c r="AI41"/>
  <c r="AP41" s="1"/>
  <c r="AF41"/>
  <c r="AD41"/>
  <c r="AB41"/>
  <c r="Z41"/>
  <c r="X41"/>
  <c r="V41"/>
  <c r="T41"/>
  <c r="R41"/>
  <c r="P41"/>
  <c r="N41"/>
  <c r="L41"/>
  <c r="J41"/>
  <c r="AG41" s="1"/>
  <c r="BL41" s="1"/>
  <c r="H41"/>
  <c r="F41"/>
  <c r="BJ40"/>
  <c r="BH40"/>
  <c r="BF40"/>
  <c r="BD40"/>
  <c r="BB40"/>
  <c r="AZ40"/>
  <c r="AX40"/>
  <c r="AV40"/>
  <c r="AT40"/>
  <c r="AR40"/>
  <c r="BK40" s="1"/>
  <c r="AO40"/>
  <c r="AM40"/>
  <c r="AK40"/>
  <c r="AI40"/>
  <c r="AP40" s="1"/>
  <c r="AF40"/>
  <c r="AD40"/>
  <c r="AB40"/>
  <c r="Z40"/>
  <c r="X40"/>
  <c r="V40"/>
  <c r="T40"/>
  <c r="R40"/>
  <c r="P40"/>
  <c r="N40"/>
  <c r="L40"/>
  <c r="J40"/>
  <c r="H40"/>
  <c r="F40"/>
  <c r="AG40" s="1"/>
  <c r="BJ39"/>
  <c r="BH39"/>
  <c r="BF39"/>
  <c r="BD39"/>
  <c r="BB39"/>
  <c r="AZ39"/>
  <c r="AX39"/>
  <c r="AV39"/>
  <c r="AT39"/>
  <c r="AR39"/>
  <c r="BK39" s="1"/>
  <c r="AO39"/>
  <c r="AM39"/>
  <c r="AK39"/>
  <c r="AI39"/>
  <c r="AP39" s="1"/>
  <c r="AF39"/>
  <c r="AD39"/>
  <c r="AB39"/>
  <c r="Z39"/>
  <c r="X39"/>
  <c r="V39"/>
  <c r="T39"/>
  <c r="R39"/>
  <c r="P39"/>
  <c r="N39"/>
  <c r="L39"/>
  <c r="J39"/>
  <c r="H39"/>
  <c r="F39"/>
  <c r="AG39" s="1"/>
  <c r="BJ38"/>
  <c r="BH38"/>
  <c r="BF38"/>
  <c r="BD38"/>
  <c r="BB38"/>
  <c r="AZ38"/>
  <c r="AX38"/>
  <c r="AV38"/>
  <c r="AT38"/>
  <c r="BK38" s="1"/>
  <c r="AR38"/>
  <c r="AO38"/>
  <c r="AM38"/>
  <c r="AK38"/>
  <c r="AI38"/>
  <c r="AP38" s="1"/>
  <c r="AF38"/>
  <c r="AD38"/>
  <c r="AB38"/>
  <c r="Z38"/>
  <c r="X38"/>
  <c r="V38"/>
  <c r="T38"/>
  <c r="R38"/>
  <c r="P38"/>
  <c r="N38"/>
  <c r="L38"/>
  <c r="J38"/>
  <c r="H38"/>
  <c r="AG38" s="1"/>
  <c r="F38"/>
  <c r="BJ37"/>
  <c r="BH37"/>
  <c r="BF37"/>
  <c r="BD37"/>
  <c r="BB37"/>
  <c r="AZ37"/>
  <c r="AX37"/>
  <c r="AV37"/>
  <c r="BK37" s="1"/>
  <c r="AT37"/>
  <c r="AR37"/>
  <c r="AO37"/>
  <c r="AM37"/>
  <c r="AK37"/>
  <c r="AI37"/>
  <c r="AP37" s="1"/>
  <c r="AF37"/>
  <c r="AD37"/>
  <c r="AB37"/>
  <c r="Z37"/>
  <c r="X37"/>
  <c r="V37"/>
  <c r="T37"/>
  <c r="R37"/>
  <c r="P37"/>
  <c r="N37"/>
  <c r="L37"/>
  <c r="J37"/>
  <c r="AG37" s="1"/>
  <c r="BL37" s="1"/>
  <c r="H37"/>
  <c r="F37"/>
  <c r="BJ36"/>
  <c r="BH36"/>
  <c r="BF36"/>
  <c r="BD36"/>
  <c r="BB36"/>
  <c r="AZ36"/>
  <c r="AX36"/>
  <c r="AV36"/>
  <c r="AT36"/>
  <c r="AR36"/>
  <c r="BK36" s="1"/>
  <c r="AO36"/>
  <c r="AM36"/>
  <c r="AK36"/>
  <c r="AI36"/>
  <c r="AP36" s="1"/>
  <c r="AF36"/>
  <c r="AD36"/>
  <c r="AB36"/>
  <c r="Z36"/>
  <c r="X36"/>
  <c r="V36"/>
  <c r="T36"/>
  <c r="R36"/>
  <c r="P36"/>
  <c r="N36"/>
  <c r="L36"/>
  <c r="J36"/>
  <c r="H36"/>
  <c r="F36"/>
  <c r="AG36" s="1"/>
  <c r="BJ35"/>
  <c r="BH35"/>
  <c r="BF35"/>
  <c r="BD35"/>
  <c r="BB35"/>
  <c r="AZ35"/>
  <c r="AX35"/>
  <c r="AV35"/>
  <c r="AT35"/>
  <c r="AR35"/>
  <c r="BK35" s="1"/>
  <c r="AO35"/>
  <c r="AM35"/>
  <c r="AK35"/>
  <c r="AI35"/>
  <c r="AP35" s="1"/>
  <c r="AF35"/>
  <c r="AD35"/>
  <c r="AB35"/>
  <c r="Z35"/>
  <c r="X35"/>
  <c r="V35"/>
  <c r="T35"/>
  <c r="R35"/>
  <c r="P35"/>
  <c r="N35"/>
  <c r="L35"/>
  <c r="J35"/>
  <c r="H35"/>
  <c r="F35"/>
  <c r="AG35" s="1"/>
  <c r="BJ34"/>
  <c r="BH34"/>
  <c r="BF34"/>
  <c r="BD34"/>
  <c r="BB34"/>
  <c r="AZ34"/>
  <c r="AX34"/>
  <c r="AV34"/>
  <c r="AT34"/>
  <c r="BK34" s="1"/>
  <c r="AR34"/>
  <c r="AO34"/>
  <c r="AM34"/>
  <c r="AK34"/>
  <c r="AI34"/>
  <c r="AP34" s="1"/>
  <c r="AF34"/>
  <c r="AD34"/>
  <c r="AB34"/>
  <c r="Z34"/>
  <c r="X34"/>
  <c r="V34"/>
  <c r="T34"/>
  <c r="R34"/>
  <c r="P34"/>
  <c r="N34"/>
  <c r="L34"/>
  <c r="J34"/>
  <c r="H34"/>
  <c r="AG34" s="1"/>
  <c r="F34"/>
  <c r="BJ33"/>
  <c r="BH33"/>
  <c r="BF33"/>
  <c r="BD33"/>
  <c r="BB33"/>
  <c r="AZ33"/>
  <c r="AX33"/>
  <c r="AV33"/>
  <c r="BK33" s="1"/>
  <c r="AT33"/>
  <c r="AR33"/>
  <c r="AO33"/>
  <c r="AM33"/>
  <c r="AK33"/>
  <c r="AI33"/>
  <c r="AP33" s="1"/>
  <c r="AF33"/>
  <c r="AD33"/>
  <c r="AB33"/>
  <c r="Z33"/>
  <c r="X33"/>
  <c r="V33"/>
  <c r="T33"/>
  <c r="R33"/>
  <c r="P33"/>
  <c r="N33"/>
  <c r="L33"/>
  <c r="J33"/>
  <c r="AG33" s="1"/>
  <c r="BL33" s="1"/>
  <c r="H33"/>
  <c r="F33"/>
  <c r="BJ32"/>
  <c r="BH32"/>
  <c r="BF32"/>
  <c r="BD32"/>
  <c r="BB32"/>
  <c r="AZ32"/>
  <c r="AX32"/>
  <c r="AV32"/>
  <c r="AT32"/>
  <c r="AR32"/>
  <c r="BK32" s="1"/>
  <c r="AO32"/>
  <c r="AM32"/>
  <c r="AK32"/>
  <c r="AI32"/>
  <c r="AP32" s="1"/>
  <c r="AF32"/>
  <c r="AD32"/>
  <c r="AB32"/>
  <c r="Z32"/>
  <c r="X32"/>
  <c r="V32"/>
  <c r="T32"/>
  <c r="R32"/>
  <c r="P32"/>
  <c r="N32"/>
  <c r="L32"/>
  <c r="J32"/>
  <c r="H32"/>
  <c r="F32"/>
  <c r="AG32" s="1"/>
  <c r="BJ31"/>
  <c r="BH31"/>
  <c r="BF31"/>
  <c r="BD31"/>
  <c r="BB31"/>
  <c r="AZ31"/>
  <c r="AX31"/>
  <c r="AV31"/>
  <c r="AT31"/>
  <c r="AR31"/>
  <c r="BK31" s="1"/>
  <c r="AO31"/>
  <c r="AM31"/>
  <c r="AK31"/>
  <c r="AI31"/>
  <c r="AP31" s="1"/>
  <c r="AF31"/>
  <c r="AD31"/>
  <c r="AB31"/>
  <c r="Z31"/>
  <c r="X31"/>
  <c r="V31"/>
  <c r="T31"/>
  <c r="R31"/>
  <c r="P31"/>
  <c r="N31"/>
  <c r="L31"/>
  <c r="J31"/>
  <c r="H31"/>
  <c r="F31"/>
  <c r="AG31" s="1"/>
  <c r="BJ30"/>
  <c r="BH30"/>
  <c r="BF30"/>
  <c r="BD30"/>
  <c r="BB30"/>
  <c r="AZ30"/>
  <c r="AX30"/>
  <c r="AV30"/>
  <c r="AT30"/>
  <c r="BK30" s="1"/>
  <c r="AR30"/>
  <c r="AO30"/>
  <c r="AM30"/>
  <c r="AK30"/>
  <c r="AI30"/>
  <c r="AP30" s="1"/>
  <c r="AF30"/>
  <c r="AD30"/>
  <c r="AB30"/>
  <c r="Z30"/>
  <c r="X30"/>
  <c r="V30"/>
  <c r="T30"/>
  <c r="R30"/>
  <c r="P30"/>
  <c r="N30"/>
  <c r="L30"/>
  <c r="J30"/>
  <c r="H30"/>
  <c r="AG30" s="1"/>
  <c r="F30"/>
  <c r="BJ29"/>
  <c r="BH29"/>
  <c r="BF29"/>
  <c r="BD29"/>
  <c r="BB29"/>
  <c r="AZ29"/>
  <c r="AX29"/>
  <c r="AV29"/>
  <c r="BK29" s="1"/>
  <c r="AT29"/>
  <c r="AR29"/>
  <c r="AO29"/>
  <c r="AM29"/>
  <c r="AK29"/>
  <c r="AI29"/>
  <c r="AP29" s="1"/>
  <c r="AF29"/>
  <c r="AD29"/>
  <c r="AB29"/>
  <c r="Z29"/>
  <c r="X29"/>
  <c r="V29"/>
  <c r="T29"/>
  <c r="R29"/>
  <c r="P29"/>
  <c r="N29"/>
  <c r="L29"/>
  <c r="J29"/>
  <c r="AG29" s="1"/>
  <c r="BL29" s="1"/>
  <c r="H29"/>
  <c r="F29"/>
  <c r="BJ28"/>
  <c r="BH28"/>
  <c r="BF28"/>
  <c r="BD28"/>
  <c r="BB28"/>
  <c r="AZ28"/>
  <c r="AX28"/>
  <c r="AV28"/>
  <c r="AT28"/>
  <c r="AR28"/>
  <c r="BK28" s="1"/>
  <c r="AO28"/>
  <c r="AM28"/>
  <c r="AK28"/>
  <c r="AI28"/>
  <c r="AP28" s="1"/>
  <c r="AF28"/>
  <c r="AD28"/>
  <c r="AB28"/>
  <c r="Z28"/>
  <c r="X28"/>
  <c r="V28"/>
  <c r="T28"/>
  <c r="R28"/>
  <c r="P28"/>
  <c r="N28"/>
  <c r="L28"/>
  <c r="J28"/>
  <c r="H28"/>
  <c r="F28"/>
  <c r="AG28" s="1"/>
  <c r="BJ27"/>
  <c r="BH27"/>
  <c r="BF27"/>
  <c r="BD27"/>
  <c r="BB27"/>
  <c r="AZ27"/>
  <c r="AX27"/>
  <c r="AV27"/>
  <c r="AT27"/>
  <c r="AR27"/>
  <c r="BK27" s="1"/>
  <c r="AO27"/>
  <c r="AM27"/>
  <c r="AK27"/>
  <c r="AI27"/>
  <c r="AP27" s="1"/>
  <c r="AF27"/>
  <c r="AD27"/>
  <c r="AB27"/>
  <c r="Z27"/>
  <c r="X27"/>
  <c r="V27"/>
  <c r="T27"/>
  <c r="R27"/>
  <c r="P27"/>
  <c r="N27"/>
  <c r="L27"/>
  <c r="J27"/>
  <c r="H27"/>
  <c r="F27"/>
  <c r="AG27" s="1"/>
  <c r="BJ26"/>
  <c r="BH26"/>
  <c r="BF26"/>
  <c r="BD26"/>
  <c r="BB26"/>
  <c r="AZ26"/>
  <c r="AX26"/>
  <c r="AV26"/>
  <c r="AT26"/>
  <c r="BK26" s="1"/>
  <c r="AR26"/>
  <c r="AO26"/>
  <c r="AM26"/>
  <c r="AK26"/>
  <c r="AI26"/>
  <c r="AP26" s="1"/>
  <c r="AF26"/>
  <c r="AD26"/>
  <c r="AB26"/>
  <c r="Z26"/>
  <c r="X26"/>
  <c r="V26"/>
  <c r="T26"/>
  <c r="R26"/>
  <c r="P26"/>
  <c r="N26"/>
  <c r="L26"/>
  <c r="J26"/>
  <c r="H26"/>
  <c r="AG26" s="1"/>
  <c r="F26"/>
  <c r="BJ25"/>
  <c r="BH25"/>
  <c r="BF25"/>
  <c r="BD25"/>
  <c r="BB25"/>
  <c r="AZ25"/>
  <c r="AX25"/>
  <c r="AV25"/>
  <c r="BK25" s="1"/>
  <c r="AT25"/>
  <c r="AR25"/>
  <c r="AO25"/>
  <c r="AM25"/>
  <c r="AK25"/>
  <c r="AI25"/>
  <c r="AP25" s="1"/>
  <c r="AF25"/>
  <c r="AD25"/>
  <c r="AB25"/>
  <c r="Z25"/>
  <c r="X25"/>
  <c r="V25"/>
  <c r="T25"/>
  <c r="R25"/>
  <c r="P25"/>
  <c r="N25"/>
  <c r="L25"/>
  <c r="J25"/>
  <c r="AG25" s="1"/>
  <c r="BL25" s="1"/>
  <c r="H25"/>
  <c r="F25"/>
  <c r="BJ24"/>
  <c r="BH24"/>
  <c r="BF24"/>
  <c r="BD24"/>
  <c r="BB24"/>
  <c r="AZ24"/>
  <c r="AX24"/>
  <c r="AV24"/>
  <c r="AT24"/>
  <c r="AR24"/>
  <c r="BK24" s="1"/>
  <c r="AO24"/>
  <c r="AM24"/>
  <c r="AK24"/>
  <c r="AI24"/>
  <c r="AP24" s="1"/>
  <c r="AF24"/>
  <c r="AD24"/>
  <c r="AB24"/>
  <c r="Z24"/>
  <c r="X24"/>
  <c r="V24"/>
  <c r="T24"/>
  <c r="R24"/>
  <c r="P24"/>
  <c r="N24"/>
  <c r="L24"/>
  <c r="J24"/>
  <c r="H24"/>
  <c r="F24"/>
  <c r="AG24" s="1"/>
  <c r="BJ23"/>
  <c r="BH23"/>
  <c r="BF23"/>
  <c r="BD23"/>
  <c r="BB23"/>
  <c r="AZ23"/>
  <c r="AX23"/>
  <c r="AV23"/>
  <c r="AT23"/>
  <c r="AR23"/>
  <c r="BK23" s="1"/>
  <c r="AO23"/>
  <c r="AM23"/>
  <c r="AK23"/>
  <c r="AI23"/>
  <c r="AP23" s="1"/>
  <c r="AF23"/>
  <c r="AD23"/>
  <c r="AB23"/>
  <c r="Z23"/>
  <c r="X23"/>
  <c r="V23"/>
  <c r="T23"/>
  <c r="R23"/>
  <c r="P23"/>
  <c r="N23"/>
  <c r="L23"/>
  <c r="J23"/>
  <c r="H23"/>
  <c r="F23"/>
  <c r="AG23" s="1"/>
  <c r="BJ22"/>
  <c r="BH22"/>
  <c r="BF22"/>
  <c r="BD22"/>
  <c r="BB22"/>
  <c r="AZ22"/>
  <c r="AX22"/>
  <c r="AV22"/>
  <c r="AT22"/>
  <c r="BK22" s="1"/>
  <c r="AR22"/>
  <c r="AO22"/>
  <c r="AM22"/>
  <c r="AK22"/>
  <c r="AI22"/>
  <c r="AP22" s="1"/>
  <c r="AF22"/>
  <c r="AD22"/>
  <c r="AB22"/>
  <c r="Z22"/>
  <c r="X22"/>
  <c r="V22"/>
  <c r="T22"/>
  <c r="R22"/>
  <c r="P22"/>
  <c r="N22"/>
  <c r="L22"/>
  <c r="J22"/>
  <c r="H22"/>
  <c r="AG22" s="1"/>
  <c r="F22"/>
  <c r="BJ21"/>
  <c r="BH21"/>
  <c r="BF21"/>
  <c r="BD21"/>
  <c r="BB21"/>
  <c r="AZ21"/>
  <c r="AX21"/>
  <c r="AV21"/>
  <c r="BK21" s="1"/>
  <c r="AT21"/>
  <c r="AR21"/>
  <c r="AO21"/>
  <c r="AM21"/>
  <c r="AK21"/>
  <c r="AI21"/>
  <c r="AP21" s="1"/>
  <c r="AF21"/>
  <c r="AD21"/>
  <c r="AB21"/>
  <c r="Z21"/>
  <c r="X21"/>
  <c r="V21"/>
  <c r="T21"/>
  <c r="R21"/>
  <c r="P21"/>
  <c r="N21"/>
  <c r="L21"/>
  <c r="J21"/>
  <c r="AG21" s="1"/>
  <c r="BL21" s="1"/>
  <c r="H21"/>
  <c r="F21"/>
  <c r="BJ20"/>
  <c r="BH20"/>
  <c r="BF20"/>
  <c r="BD20"/>
  <c r="BB20"/>
  <c r="AZ20"/>
  <c r="AX20"/>
  <c r="AV20"/>
  <c r="AT20"/>
  <c r="AR20"/>
  <c r="BK20" s="1"/>
  <c r="AO20"/>
  <c r="AM20"/>
  <c r="AK20"/>
  <c r="AI20"/>
  <c r="AP20" s="1"/>
  <c r="AF20"/>
  <c r="AD20"/>
  <c r="AB20"/>
  <c r="Z20"/>
  <c r="X20"/>
  <c r="V20"/>
  <c r="T20"/>
  <c r="R20"/>
  <c r="P20"/>
  <c r="N20"/>
  <c r="L20"/>
  <c r="J20"/>
  <c r="H20"/>
  <c r="F20"/>
  <c r="AG20" s="1"/>
  <c r="BJ19"/>
  <c r="BH19"/>
  <c r="BF19"/>
  <c r="BD19"/>
  <c r="BB19"/>
  <c r="AZ19"/>
  <c r="AX19"/>
  <c r="AV19"/>
  <c r="AT19"/>
  <c r="AR19"/>
  <c r="BK19" s="1"/>
  <c r="AO19"/>
  <c r="AM19"/>
  <c r="AK19"/>
  <c r="AI19"/>
  <c r="AP19" s="1"/>
  <c r="AF19"/>
  <c r="AD19"/>
  <c r="AB19"/>
  <c r="Z19"/>
  <c r="X19"/>
  <c r="V19"/>
  <c r="T19"/>
  <c r="R19"/>
  <c r="P19"/>
  <c r="N19"/>
  <c r="L19"/>
  <c r="J19"/>
  <c r="H19"/>
  <c r="F19"/>
  <c r="AG19" s="1"/>
  <c r="BJ18"/>
  <c r="BH18"/>
  <c r="BF18"/>
  <c r="BD18"/>
  <c r="BB18"/>
  <c r="AZ18"/>
  <c r="AX18"/>
  <c r="AV18"/>
  <c r="AT18"/>
  <c r="BK18" s="1"/>
  <c r="AR18"/>
  <c r="AO18"/>
  <c r="AM18"/>
  <c r="AK18"/>
  <c r="AI18"/>
  <c r="AP18" s="1"/>
  <c r="AF18"/>
  <c r="AD18"/>
  <c r="AB18"/>
  <c r="Z18"/>
  <c r="X18"/>
  <c r="V18"/>
  <c r="T18"/>
  <c r="R18"/>
  <c r="P18"/>
  <c r="N18"/>
  <c r="L18"/>
  <c r="J18"/>
  <c r="H18"/>
  <c r="AG18" s="1"/>
  <c r="F18"/>
  <c r="BJ17"/>
  <c r="BH17"/>
  <c r="BF17"/>
  <c r="BD17"/>
  <c r="BB17"/>
  <c r="AZ17"/>
  <c r="AX17"/>
  <c r="AV17"/>
  <c r="BK17" s="1"/>
  <c r="AT17"/>
  <c r="AR17"/>
  <c r="AO17"/>
  <c r="AM17"/>
  <c r="AK17"/>
  <c r="AI17"/>
  <c r="AP17" s="1"/>
  <c r="AF17"/>
  <c r="AD17"/>
  <c r="AB17"/>
  <c r="Z17"/>
  <c r="X17"/>
  <c r="V17"/>
  <c r="T17"/>
  <c r="R17"/>
  <c r="P17"/>
  <c r="N17"/>
  <c r="L17"/>
  <c r="J17"/>
  <c r="AG17" s="1"/>
  <c r="BL17" s="1"/>
  <c r="H17"/>
  <c r="F17"/>
  <c r="BJ16"/>
  <c r="BH16"/>
  <c r="BF16"/>
  <c r="BD16"/>
  <c r="BB16"/>
  <c r="AZ16"/>
  <c r="AX16"/>
  <c r="AV16"/>
  <c r="AT16"/>
  <c r="AR16"/>
  <c r="BK16" s="1"/>
  <c r="AO16"/>
  <c r="AM16"/>
  <c r="AK16"/>
  <c r="AI16"/>
  <c r="AP16" s="1"/>
  <c r="AF16"/>
  <c r="AD16"/>
  <c r="AB16"/>
  <c r="Z16"/>
  <c r="X16"/>
  <c r="V16"/>
  <c r="T16"/>
  <c r="R16"/>
  <c r="P16"/>
  <c r="N16"/>
  <c r="L16"/>
  <c r="J16"/>
  <c r="H16"/>
  <c r="F16"/>
  <c r="AG16" s="1"/>
  <c r="BJ15"/>
  <c r="BH15"/>
  <c r="BF15"/>
  <c r="BD15"/>
  <c r="BB15"/>
  <c r="AZ15"/>
  <c r="AX15"/>
  <c r="AV15"/>
  <c r="AT15"/>
  <c r="AR15"/>
  <c r="BK15" s="1"/>
  <c r="AO15"/>
  <c r="AM15"/>
  <c r="AK15"/>
  <c r="AI15"/>
  <c r="AP15" s="1"/>
  <c r="AF15"/>
  <c r="AD15"/>
  <c r="AB15"/>
  <c r="Z15"/>
  <c r="X15"/>
  <c r="V15"/>
  <c r="T15"/>
  <c r="R15"/>
  <c r="P15"/>
  <c r="N15"/>
  <c r="L15"/>
  <c r="J15"/>
  <c r="H15"/>
  <c r="F15"/>
  <c r="AG15" s="1"/>
  <c r="BJ14"/>
  <c r="BH14"/>
  <c r="BF14"/>
  <c r="BD14"/>
  <c r="BB14"/>
  <c r="AZ14"/>
  <c r="AX14"/>
  <c r="AV14"/>
  <c r="AT14"/>
  <c r="BK14" s="1"/>
  <c r="AR14"/>
  <c r="AO14"/>
  <c r="AM14"/>
  <c r="AK14"/>
  <c r="AI14"/>
  <c r="AP14" s="1"/>
  <c r="AF14"/>
  <c r="AD14"/>
  <c r="AB14"/>
  <c r="Z14"/>
  <c r="X14"/>
  <c r="V14"/>
  <c r="T14"/>
  <c r="R14"/>
  <c r="P14"/>
  <c r="N14"/>
  <c r="L14"/>
  <c r="J14"/>
  <c r="H14"/>
  <c r="AG14" s="1"/>
  <c r="F14"/>
  <c r="BJ13"/>
  <c r="BH13"/>
  <c r="BF13"/>
  <c r="BD13"/>
  <c r="BB13"/>
  <c r="AZ13"/>
  <c r="AX13"/>
  <c r="AV13"/>
  <c r="BK13" s="1"/>
  <c r="AT13"/>
  <c r="AR13"/>
  <c r="AO13"/>
  <c r="AM13"/>
  <c r="AK13"/>
  <c r="AI13"/>
  <c r="AP13" s="1"/>
  <c r="AF13"/>
  <c r="AD13"/>
  <c r="AB13"/>
  <c r="Z13"/>
  <c r="X13"/>
  <c r="V13"/>
  <c r="T13"/>
  <c r="R13"/>
  <c r="P13"/>
  <c r="N13"/>
  <c r="L13"/>
  <c r="J13"/>
  <c r="AG13" s="1"/>
  <c r="BL13" s="1"/>
  <c r="H13"/>
  <c r="F13"/>
  <c r="BJ12"/>
  <c r="BH12"/>
  <c r="BF12"/>
  <c r="BD12"/>
  <c r="BB12"/>
  <c r="AZ12"/>
  <c r="AX12"/>
  <c r="AV12"/>
  <c r="AT12"/>
  <c r="AR12"/>
  <c r="BK12" s="1"/>
  <c r="AO12"/>
  <c r="AM12"/>
  <c r="AK12"/>
  <c r="AI12"/>
  <c r="AP12" s="1"/>
  <c r="AF12"/>
  <c r="AD12"/>
  <c r="AB12"/>
  <c r="Z12"/>
  <c r="X12"/>
  <c r="V12"/>
  <c r="T12"/>
  <c r="R12"/>
  <c r="P12"/>
  <c r="N12"/>
  <c r="L12"/>
  <c r="J12"/>
  <c r="H12"/>
  <c r="F12"/>
  <c r="AG12" s="1"/>
  <c r="BJ11"/>
  <c r="BH11"/>
  <c r="BF11"/>
  <c r="BD11"/>
  <c r="BB11"/>
  <c r="AZ11"/>
  <c r="AX11"/>
  <c r="AV11"/>
  <c r="AT11"/>
  <c r="AR11"/>
  <c r="BK11" s="1"/>
  <c r="AO11"/>
  <c r="AM11"/>
  <c r="AK11"/>
  <c r="AI11"/>
  <c r="AP11" s="1"/>
  <c r="AF11"/>
  <c r="AD11"/>
  <c r="AB11"/>
  <c r="Z11"/>
  <c r="X11"/>
  <c r="V11"/>
  <c r="T11"/>
  <c r="R11"/>
  <c r="P11"/>
  <c r="N11"/>
  <c r="L11"/>
  <c r="J11"/>
  <c r="H11"/>
  <c r="F11"/>
  <c r="AG11" s="1"/>
  <c r="BJ10"/>
  <c r="BH10"/>
  <c r="BF10"/>
  <c r="BD10"/>
  <c r="BB10"/>
  <c r="AZ10"/>
  <c r="AX10"/>
  <c r="AV10"/>
  <c r="AT10"/>
  <c r="BK10" s="1"/>
  <c r="AR10"/>
  <c r="AO10"/>
  <c r="AM10"/>
  <c r="AK10"/>
  <c r="AI10"/>
  <c r="AP10" s="1"/>
  <c r="AF10"/>
  <c r="AD10"/>
  <c r="AB10"/>
  <c r="Z10"/>
  <c r="X10"/>
  <c r="V10"/>
  <c r="T10"/>
  <c r="R10"/>
  <c r="P10"/>
  <c r="N10"/>
  <c r="L10"/>
  <c r="J10"/>
  <c r="H10"/>
  <c r="AG10" s="1"/>
  <c r="F10"/>
  <c r="BJ9"/>
  <c r="BH9"/>
  <c r="BF9"/>
  <c r="BD9"/>
  <c r="BB9"/>
  <c r="AZ9"/>
  <c r="AX9"/>
  <c r="AV9"/>
  <c r="BK9" s="1"/>
  <c r="AT9"/>
  <c r="AR9"/>
  <c r="AO9"/>
  <c r="AM9"/>
  <c r="AK9"/>
  <c r="AI9"/>
  <c r="AP9" s="1"/>
  <c r="AF9"/>
  <c r="AD9"/>
  <c r="AB9"/>
  <c r="Z9"/>
  <c r="X9"/>
  <c r="V9"/>
  <c r="T9"/>
  <c r="R9"/>
  <c r="P9"/>
  <c r="N9"/>
  <c r="L9"/>
  <c r="J9"/>
  <c r="AG9" s="1"/>
  <c r="BL9" s="1"/>
  <c r="H9"/>
  <c r="F9"/>
  <c r="BJ8"/>
  <c r="BH8"/>
  <c r="BF8"/>
  <c r="BD8"/>
  <c r="BB8"/>
  <c r="AZ8"/>
  <c r="AX8"/>
  <c r="AV8"/>
  <c r="AT8"/>
  <c r="AR8"/>
  <c r="BK8" s="1"/>
  <c r="AO8"/>
  <c r="AM8"/>
  <c r="AK8"/>
  <c r="AI8"/>
  <c r="AP8" s="1"/>
  <c r="AF8"/>
  <c r="AD8"/>
  <c r="AB8"/>
  <c r="Z8"/>
  <c r="X8"/>
  <c r="V8"/>
  <c r="T8"/>
  <c r="R8"/>
  <c r="P8"/>
  <c r="N8"/>
  <c r="L8"/>
  <c r="J8"/>
  <c r="H8"/>
  <c r="F8"/>
  <c r="AG8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BJ7"/>
  <c r="BH7"/>
  <c r="BF7"/>
  <c r="BD7"/>
  <c r="BB7"/>
  <c r="AZ7"/>
  <c r="AX7"/>
  <c r="AV7"/>
  <c r="AT7"/>
  <c r="AR7"/>
  <c r="BK7" s="1"/>
  <c r="AO7"/>
  <c r="AM7"/>
  <c r="AK7"/>
  <c r="AI7"/>
  <c r="AP7" s="1"/>
  <c r="AF7"/>
  <c r="AD7"/>
  <c r="AB7"/>
  <c r="Z7"/>
  <c r="X7"/>
  <c r="V7"/>
  <c r="T7"/>
  <c r="R7"/>
  <c r="P7"/>
  <c r="N7"/>
  <c r="L7"/>
  <c r="J7"/>
  <c r="H7"/>
  <c r="F7"/>
  <c r="AG7" s="1"/>
  <c r="BL7" s="1"/>
  <c r="A7"/>
  <c r="BL10" l="1"/>
  <c r="BL14"/>
  <c r="BL18"/>
  <c r="BL22"/>
  <c r="BL26"/>
  <c r="BL30"/>
  <c r="BL34"/>
  <c r="BL38"/>
  <c r="BL42"/>
  <c r="BL46"/>
  <c r="BL50"/>
  <c r="BL54"/>
  <c r="BL58"/>
  <c r="BL62"/>
  <c r="BL66"/>
  <c r="BL8"/>
  <c r="BL11"/>
  <c r="BL12"/>
  <c r="BL15"/>
  <c r="BL16"/>
  <c r="BL19"/>
  <c r="BL20"/>
  <c r="BL23"/>
  <c r="BL24"/>
  <c r="BL27"/>
  <c r="BL28"/>
  <c r="BL31"/>
  <c r="BL32"/>
  <c r="BL35"/>
  <c r="BL36"/>
  <c r="BL39"/>
  <c r="BL40"/>
  <c r="BL43"/>
  <c r="BL44"/>
  <c r="BL47"/>
  <c r="BL48"/>
  <c r="BL51"/>
  <c r="BL52"/>
  <c r="BL55"/>
  <c r="BL56"/>
  <c r="BL59"/>
  <c r="BL60"/>
  <c r="BL63"/>
  <c r="BL64"/>
  <c r="BI8" i="2" l="1"/>
  <c r="BI9"/>
  <c r="BI10"/>
  <c r="BI11"/>
  <c r="BI12"/>
  <c r="BI13"/>
  <c r="BI14"/>
  <c r="BI15"/>
  <c r="BI16"/>
  <c r="BI17"/>
  <c r="BI18"/>
  <c r="BI19"/>
  <c r="BI20"/>
  <c r="BI21"/>
  <c r="BI22"/>
  <c r="BI23"/>
  <c r="BI24"/>
  <c r="BI25"/>
  <c r="BI26"/>
  <c r="BI27"/>
  <c r="BI28"/>
  <c r="BI29"/>
  <c r="BI30"/>
  <c r="BI31"/>
  <c r="BI32"/>
  <c r="BI33"/>
  <c r="BI34"/>
  <c r="BI35"/>
  <c r="BI36"/>
  <c r="BI37"/>
  <c r="BI38"/>
  <c r="BI39"/>
  <c r="BI40"/>
  <c r="BI41"/>
  <c r="BI42"/>
  <c r="BI43"/>
  <c r="BI44"/>
  <c r="BI45"/>
  <c r="BI46"/>
  <c r="BI47"/>
  <c r="BI48"/>
  <c r="BI49"/>
  <c r="BI50"/>
  <c r="BI51"/>
  <c r="BI52"/>
  <c r="BI53"/>
  <c r="BI54"/>
  <c r="BI55"/>
  <c r="BI56"/>
  <c r="BI57"/>
  <c r="BI58"/>
  <c r="BI59"/>
  <c r="BI60"/>
  <c r="BI61"/>
  <c r="BI62"/>
  <c r="BI63"/>
  <c r="BI64"/>
  <c r="BI65"/>
  <c r="BI66"/>
  <c r="BH8"/>
  <c r="BH9"/>
  <c r="BH10"/>
  <c r="BH11"/>
  <c r="BH12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BH47"/>
  <c r="BH48"/>
  <c r="BH49"/>
  <c r="BH50"/>
  <c r="BH51"/>
  <c r="BH52"/>
  <c r="BH53"/>
  <c r="BH54"/>
  <c r="BH55"/>
  <c r="BH56"/>
  <c r="BH57"/>
  <c r="BH58"/>
  <c r="BH59"/>
  <c r="BH60"/>
  <c r="BH61"/>
  <c r="BH62"/>
  <c r="BH63"/>
  <c r="BH64"/>
  <c r="BH65"/>
  <c r="BH66"/>
  <c r="BF8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7"/>
  <c r="BH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7"/>
  <c r="BD9"/>
  <c r="BD10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38"/>
  <c r="BD39"/>
  <c r="BD40"/>
  <c r="BD41"/>
  <c r="BD42"/>
  <c r="BD43"/>
  <c r="BD44"/>
  <c r="BD45"/>
  <c r="BD46"/>
  <c r="BD47"/>
  <c r="BD48"/>
  <c r="BD49"/>
  <c r="BD50"/>
  <c r="BD51"/>
  <c r="BD52"/>
  <c r="BD53"/>
  <c r="BD54"/>
  <c r="BD55"/>
  <c r="BD56"/>
  <c r="BD57"/>
  <c r="BD58"/>
  <c r="BD59"/>
  <c r="BD60"/>
  <c r="BD61"/>
  <c r="BD62"/>
  <c r="BD63"/>
  <c r="BD64"/>
  <c r="BD65"/>
  <c r="BD66"/>
  <c r="BD8"/>
  <c r="BD7"/>
  <c r="BB66"/>
  <c r="BB7"/>
  <c r="AP22"/>
  <c r="AR22"/>
  <c r="AT22"/>
  <c r="AV22"/>
  <c r="AX22"/>
  <c r="AZ22"/>
  <c r="AP7"/>
  <c r="AR7"/>
  <c r="AT7"/>
  <c r="AV7"/>
  <c r="AX7"/>
  <c r="AZ7"/>
  <c r="BB65"/>
  <c r="BB64"/>
  <c r="BB63"/>
  <c r="BB62"/>
  <c r="BB61"/>
  <c r="BB60"/>
  <c r="BB59"/>
  <c r="BB58"/>
  <c r="BB57"/>
  <c r="BB56"/>
  <c r="BB55"/>
  <c r="BB54"/>
  <c r="BB53"/>
  <c r="BB52"/>
  <c r="BB51"/>
  <c r="BB50"/>
  <c r="BB49"/>
  <c r="BB48"/>
  <c r="BB47"/>
  <c r="BB46"/>
  <c r="BB45"/>
  <c r="BB44"/>
  <c r="BB43"/>
  <c r="BB42"/>
  <c r="BB41"/>
  <c r="BB40"/>
  <c r="BB39"/>
  <c r="BB38"/>
  <c r="BB37"/>
  <c r="BB36"/>
  <c r="BB35"/>
  <c r="BB34"/>
  <c r="BB33"/>
  <c r="BB32"/>
  <c r="BB31"/>
  <c r="BB30"/>
  <c r="BB29"/>
  <c r="BB28"/>
  <c r="BB27"/>
  <c r="BB26"/>
  <c r="BB25"/>
  <c r="BB24"/>
  <c r="BB23"/>
  <c r="BB22"/>
  <c r="BB21"/>
  <c r="BB20"/>
  <c r="BB19"/>
  <c r="BB18"/>
  <c r="BB17"/>
  <c r="BB16"/>
  <c r="BB15"/>
  <c r="BB14"/>
  <c r="BB13"/>
  <c r="BB12"/>
  <c r="BB11"/>
  <c r="BB10"/>
  <c r="BB9"/>
  <c r="BB8"/>
  <c r="J8"/>
  <c r="AZ8"/>
  <c r="AZ9"/>
  <c r="AZ10"/>
  <c r="AZ11"/>
  <c r="AZ12"/>
  <c r="AZ13"/>
  <c r="AZ14"/>
  <c r="AZ15"/>
  <c r="AZ16"/>
  <c r="AZ17"/>
  <c r="AZ18"/>
  <c r="AZ19"/>
  <c r="AZ20"/>
  <c r="AZ21"/>
  <c r="AZ23"/>
  <c r="AZ24"/>
  <c r="AZ25"/>
  <c r="AZ26"/>
  <c r="AZ27"/>
  <c r="AZ28"/>
  <c r="AZ29"/>
  <c r="AZ30"/>
  <c r="AZ31"/>
  <c r="AZ32"/>
  <c r="AZ33"/>
  <c r="AZ34"/>
  <c r="AZ35"/>
  <c r="AZ36"/>
  <c r="AZ37"/>
  <c r="AZ38"/>
  <c r="AZ39"/>
  <c r="AZ40"/>
  <c r="AZ41"/>
  <c r="AZ42"/>
  <c r="AZ43"/>
  <c r="AZ44"/>
  <c r="AZ45"/>
  <c r="AZ46"/>
  <c r="AZ47"/>
  <c r="AZ48"/>
  <c r="AZ49"/>
  <c r="AZ50"/>
  <c r="AZ51"/>
  <c r="AZ52"/>
  <c r="AZ53"/>
  <c r="AZ54"/>
  <c r="AZ55"/>
  <c r="AZ56"/>
  <c r="AZ57"/>
  <c r="AZ58"/>
  <c r="AZ59"/>
  <c r="AZ60"/>
  <c r="AZ61"/>
  <c r="AZ62"/>
  <c r="AZ63"/>
  <c r="AZ64"/>
  <c r="AZ65"/>
  <c r="AZ66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7"/>
  <c r="L7"/>
  <c r="F7"/>
  <c r="H7"/>
  <c r="N7"/>
  <c r="V7"/>
  <c r="X7"/>
  <c r="L8"/>
  <c r="L9"/>
  <c r="N57"/>
  <c r="AD7"/>
  <c r="AB7"/>
  <c r="Z7"/>
  <c r="P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F8"/>
  <c r="H8"/>
  <c r="N8"/>
  <c r="P8"/>
  <c r="R8"/>
  <c r="V8"/>
  <c r="X8"/>
  <c r="Z8"/>
  <c r="AB8"/>
  <c r="F9"/>
  <c r="H9"/>
  <c r="N9"/>
  <c r="P9"/>
  <c r="R9"/>
  <c r="V9"/>
  <c r="X9"/>
  <c r="Z9"/>
  <c r="AB9"/>
  <c r="F10"/>
  <c r="H10"/>
  <c r="L10"/>
  <c r="N10"/>
  <c r="P10"/>
  <c r="R10"/>
  <c r="V10"/>
  <c r="X10"/>
  <c r="Z10"/>
  <c r="AB10"/>
  <c r="F11"/>
  <c r="H11"/>
  <c r="L11"/>
  <c r="N11"/>
  <c r="P11"/>
  <c r="R11"/>
  <c r="V11"/>
  <c r="X11"/>
  <c r="Z11"/>
  <c r="AB11"/>
  <c r="F12"/>
  <c r="H12"/>
  <c r="L12"/>
  <c r="N12"/>
  <c r="P12"/>
  <c r="R12"/>
  <c r="V12"/>
  <c r="X12"/>
  <c r="Z12"/>
  <c r="AB12"/>
  <c r="F13"/>
  <c r="H13"/>
  <c r="L13"/>
  <c r="N13"/>
  <c r="P13"/>
  <c r="R13"/>
  <c r="V13"/>
  <c r="X13"/>
  <c r="Z13"/>
  <c r="AB13"/>
  <c r="F14"/>
  <c r="H14"/>
  <c r="L14"/>
  <c r="N14"/>
  <c r="P14"/>
  <c r="R14"/>
  <c r="V14"/>
  <c r="X14"/>
  <c r="Z14"/>
  <c r="AB14"/>
  <c r="F15"/>
  <c r="H15"/>
  <c r="L15"/>
  <c r="N15"/>
  <c r="P15"/>
  <c r="R15"/>
  <c r="V15"/>
  <c r="X15"/>
  <c r="Z15"/>
  <c r="AB15"/>
  <c r="F16"/>
  <c r="H16"/>
  <c r="L16"/>
  <c r="N16"/>
  <c r="P16"/>
  <c r="R16"/>
  <c r="V16"/>
  <c r="X16"/>
  <c r="Z16"/>
  <c r="AB16"/>
  <c r="F17"/>
  <c r="H17"/>
  <c r="L17"/>
  <c r="N17"/>
  <c r="P17"/>
  <c r="R17"/>
  <c r="V17"/>
  <c r="X17"/>
  <c r="Z17"/>
  <c r="AB17"/>
  <c r="F18"/>
  <c r="H18"/>
  <c r="L18"/>
  <c r="N18"/>
  <c r="P18"/>
  <c r="R18"/>
  <c r="V18"/>
  <c r="X18"/>
  <c r="Z18"/>
  <c r="AB18"/>
  <c r="F19"/>
  <c r="H19"/>
  <c r="L19"/>
  <c r="N19"/>
  <c r="P19"/>
  <c r="R19"/>
  <c r="V19"/>
  <c r="X19"/>
  <c r="Z19"/>
  <c r="AB19"/>
  <c r="F20"/>
  <c r="H20"/>
  <c r="L20"/>
  <c r="N20"/>
  <c r="P20"/>
  <c r="R20"/>
  <c r="V20"/>
  <c r="X20"/>
  <c r="Z20"/>
  <c r="AB20"/>
  <c r="F21"/>
  <c r="H21"/>
  <c r="L21"/>
  <c r="N21"/>
  <c r="P21"/>
  <c r="R21"/>
  <c r="V21"/>
  <c r="X21"/>
  <c r="Z21"/>
  <c r="AB21"/>
  <c r="F22"/>
  <c r="H22"/>
  <c r="L22"/>
  <c r="N22"/>
  <c r="P22"/>
  <c r="R22"/>
  <c r="V22"/>
  <c r="X22"/>
  <c r="Z22"/>
  <c r="AB22"/>
  <c r="F23"/>
  <c r="H23"/>
  <c r="L23"/>
  <c r="N23"/>
  <c r="P23"/>
  <c r="R23"/>
  <c r="V23"/>
  <c r="X23"/>
  <c r="Z23"/>
  <c r="AB23"/>
  <c r="F24"/>
  <c r="H24"/>
  <c r="L24"/>
  <c r="N24"/>
  <c r="P24"/>
  <c r="R24"/>
  <c r="V24"/>
  <c r="X24"/>
  <c r="Z24"/>
  <c r="AB24"/>
  <c r="F25"/>
  <c r="H25"/>
  <c r="L25"/>
  <c r="N25"/>
  <c r="P25"/>
  <c r="R25"/>
  <c r="V25"/>
  <c r="X25"/>
  <c r="Z25"/>
  <c r="AB25"/>
  <c r="F26"/>
  <c r="H26"/>
  <c r="L26"/>
  <c r="N26"/>
  <c r="P26"/>
  <c r="R26"/>
  <c r="V26"/>
  <c r="X26"/>
  <c r="Z26"/>
  <c r="AB26"/>
  <c r="F27"/>
  <c r="H27"/>
  <c r="L27"/>
  <c r="N27"/>
  <c r="P27"/>
  <c r="R27"/>
  <c r="V27"/>
  <c r="X27"/>
  <c r="Z27"/>
  <c r="AB27"/>
  <c r="F28"/>
  <c r="H28"/>
  <c r="L28"/>
  <c r="N28"/>
  <c r="P28"/>
  <c r="R28"/>
  <c r="V28"/>
  <c r="X28"/>
  <c r="Z28"/>
  <c r="AB28"/>
  <c r="F29"/>
  <c r="H29"/>
  <c r="L29"/>
  <c r="N29"/>
  <c r="P29"/>
  <c r="R29"/>
  <c r="V29"/>
  <c r="X29"/>
  <c r="Z29"/>
  <c r="AB29"/>
  <c r="F30"/>
  <c r="H30"/>
  <c r="L30"/>
  <c r="N30"/>
  <c r="P30"/>
  <c r="R30"/>
  <c r="V30"/>
  <c r="X30"/>
  <c r="Z30"/>
  <c r="AB30"/>
  <c r="F31"/>
  <c r="H31"/>
  <c r="L31"/>
  <c r="N31"/>
  <c r="P31"/>
  <c r="R31"/>
  <c r="V31"/>
  <c r="X31"/>
  <c r="Z31"/>
  <c r="AB31"/>
  <c r="F32"/>
  <c r="H32"/>
  <c r="L32"/>
  <c r="N32"/>
  <c r="P32"/>
  <c r="R32"/>
  <c r="V32"/>
  <c r="X32"/>
  <c r="Z32"/>
  <c r="AB32"/>
  <c r="F33"/>
  <c r="H33"/>
  <c r="L33"/>
  <c r="N33"/>
  <c r="P33"/>
  <c r="R33"/>
  <c r="V33"/>
  <c r="X33"/>
  <c r="Z33"/>
  <c r="AB33"/>
  <c r="F34"/>
  <c r="H34"/>
  <c r="L34"/>
  <c r="N34"/>
  <c r="P34"/>
  <c r="R34"/>
  <c r="V34"/>
  <c r="X34"/>
  <c r="Z34"/>
  <c r="AB34"/>
  <c r="F35"/>
  <c r="H35"/>
  <c r="L35"/>
  <c r="N35"/>
  <c r="P35"/>
  <c r="R35"/>
  <c r="V35"/>
  <c r="X35"/>
  <c r="Z35"/>
  <c r="AB35"/>
  <c r="F36"/>
  <c r="H36"/>
  <c r="L36"/>
  <c r="N36"/>
  <c r="P36"/>
  <c r="R36"/>
  <c r="V36"/>
  <c r="X36"/>
  <c r="Z36"/>
  <c r="AB36"/>
  <c r="F37"/>
  <c r="H37"/>
  <c r="L37"/>
  <c r="N37"/>
  <c r="P37"/>
  <c r="R37"/>
  <c r="V37"/>
  <c r="X37"/>
  <c r="Z37"/>
  <c r="AB37"/>
  <c r="F38"/>
  <c r="H38"/>
  <c r="L38"/>
  <c r="N38"/>
  <c r="P38"/>
  <c r="R38"/>
  <c r="V38"/>
  <c r="X38"/>
  <c r="Z38"/>
  <c r="AB38"/>
  <c r="N39"/>
  <c r="F39"/>
  <c r="H39"/>
  <c r="L39"/>
  <c r="P39"/>
  <c r="R39"/>
  <c r="V39"/>
  <c r="X39"/>
  <c r="Z39"/>
  <c r="AB39"/>
  <c r="F40"/>
  <c r="H40"/>
  <c r="L40"/>
  <c r="N40"/>
  <c r="P40"/>
  <c r="R40"/>
  <c r="V40"/>
  <c r="X40"/>
  <c r="Z40"/>
  <c r="AB40"/>
  <c r="F41"/>
  <c r="H41"/>
  <c r="L41"/>
  <c r="N41"/>
  <c r="P41"/>
  <c r="R41"/>
  <c r="V41"/>
  <c r="X41"/>
  <c r="Z41"/>
  <c r="AB41"/>
  <c r="F42"/>
  <c r="H42"/>
  <c r="L42"/>
  <c r="N42"/>
  <c r="P42"/>
  <c r="R42"/>
  <c r="V42"/>
  <c r="X42"/>
  <c r="Z42"/>
  <c r="AB42"/>
  <c r="N43"/>
  <c r="F43"/>
  <c r="H43"/>
  <c r="L43"/>
  <c r="P43"/>
  <c r="R43"/>
  <c r="V43"/>
  <c r="X43"/>
  <c r="Z43"/>
  <c r="AB43"/>
  <c r="F44"/>
  <c r="H44"/>
  <c r="L44"/>
  <c r="N44"/>
  <c r="P44"/>
  <c r="R44"/>
  <c r="V44"/>
  <c r="X44"/>
  <c r="Z44"/>
  <c r="AB44"/>
  <c r="F45"/>
  <c r="H45"/>
  <c r="L45"/>
  <c r="N45"/>
  <c r="P45"/>
  <c r="R45"/>
  <c r="V45"/>
  <c r="X45"/>
  <c r="Z45"/>
  <c r="AB45"/>
  <c r="F46"/>
  <c r="H46"/>
  <c r="L46"/>
  <c r="N46"/>
  <c r="P46"/>
  <c r="R46"/>
  <c r="V46"/>
  <c r="X46"/>
  <c r="Z46"/>
  <c r="AB46"/>
  <c r="F47"/>
  <c r="H47"/>
  <c r="L47"/>
  <c r="N47"/>
  <c r="P47"/>
  <c r="R47"/>
  <c r="V47"/>
  <c r="X47"/>
  <c r="Z47"/>
  <c r="AB47"/>
  <c r="F48"/>
  <c r="H48"/>
  <c r="L48"/>
  <c r="N48"/>
  <c r="P48"/>
  <c r="R48"/>
  <c r="V48"/>
  <c r="X48"/>
  <c r="Z48"/>
  <c r="AB48"/>
  <c r="F49"/>
  <c r="H49"/>
  <c r="L49"/>
  <c r="N49"/>
  <c r="P49"/>
  <c r="R49"/>
  <c r="V49"/>
  <c r="X49"/>
  <c r="Z49"/>
  <c r="AB49"/>
  <c r="F50"/>
  <c r="H50"/>
  <c r="L50"/>
  <c r="N50"/>
  <c r="P50"/>
  <c r="R50"/>
  <c r="V50"/>
  <c r="X50"/>
  <c r="Z50"/>
  <c r="AB50"/>
  <c r="F51"/>
  <c r="H51"/>
  <c r="L51"/>
  <c r="N51"/>
  <c r="P51"/>
  <c r="R51"/>
  <c r="V51"/>
  <c r="X51"/>
  <c r="Z51"/>
  <c r="AB51"/>
  <c r="F52"/>
  <c r="H52"/>
  <c r="L52"/>
  <c r="N52"/>
  <c r="P52"/>
  <c r="R52"/>
  <c r="V52"/>
  <c r="X52"/>
  <c r="Z52"/>
  <c r="AB52"/>
  <c r="F53"/>
  <c r="H53"/>
  <c r="L53"/>
  <c r="N53"/>
  <c r="P53"/>
  <c r="R53"/>
  <c r="V53"/>
  <c r="X53"/>
  <c r="Z53"/>
  <c r="AB53"/>
  <c r="F54"/>
  <c r="H54"/>
  <c r="L54"/>
  <c r="N54"/>
  <c r="P54"/>
  <c r="R54"/>
  <c r="V54"/>
  <c r="X54"/>
  <c r="Z54"/>
  <c r="AB54"/>
  <c r="F55"/>
  <c r="H55"/>
  <c r="L55"/>
  <c r="N55"/>
  <c r="P55"/>
  <c r="R55"/>
  <c r="V55"/>
  <c r="X55"/>
  <c r="Z55"/>
  <c r="AB55"/>
  <c r="F56"/>
  <c r="H56"/>
  <c r="L56"/>
  <c r="N56"/>
  <c r="P56"/>
  <c r="R56"/>
  <c r="V56"/>
  <c r="X56"/>
  <c r="Z56"/>
  <c r="AB56"/>
  <c r="F57"/>
  <c r="H57"/>
  <c r="L57"/>
  <c r="P57"/>
  <c r="R57"/>
  <c r="V57"/>
  <c r="X57"/>
  <c r="Z57"/>
  <c r="AB57"/>
  <c r="F58"/>
  <c r="H58"/>
  <c r="L58"/>
  <c r="N58"/>
  <c r="P58"/>
  <c r="R58"/>
  <c r="V58"/>
  <c r="X58"/>
  <c r="Z58"/>
  <c r="AB58"/>
  <c r="F59"/>
  <c r="H59"/>
  <c r="L59"/>
  <c r="N59"/>
  <c r="P59"/>
  <c r="R59"/>
  <c r="V59"/>
  <c r="X59"/>
  <c r="Z59"/>
  <c r="AB59"/>
  <c r="F60"/>
  <c r="H60"/>
  <c r="L60"/>
  <c r="N60"/>
  <c r="P60"/>
  <c r="R60"/>
  <c r="V60"/>
  <c r="X60"/>
  <c r="Z60"/>
  <c r="AB60"/>
  <c r="L61"/>
  <c r="N61"/>
  <c r="F61"/>
  <c r="H61"/>
  <c r="P61"/>
  <c r="R61"/>
  <c r="V61"/>
  <c r="X61"/>
  <c r="Z61"/>
  <c r="AB61"/>
  <c r="F62"/>
  <c r="H62"/>
  <c r="L62"/>
  <c r="N62"/>
  <c r="P62"/>
  <c r="R62"/>
  <c r="V62"/>
  <c r="X62"/>
  <c r="Z62"/>
  <c r="AB62"/>
  <c r="F63"/>
  <c r="H63"/>
  <c r="L63"/>
  <c r="N63"/>
  <c r="P63"/>
  <c r="R63"/>
  <c r="V63"/>
  <c r="X63"/>
  <c r="Z63"/>
  <c r="AB63"/>
  <c r="F64"/>
  <c r="H64"/>
  <c r="L64"/>
  <c r="N64"/>
  <c r="P64"/>
  <c r="R64"/>
  <c r="V64"/>
  <c r="X64"/>
  <c r="Z64"/>
  <c r="AB64"/>
  <c r="F65"/>
  <c r="H65"/>
  <c r="L65"/>
  <c r="N65"/>
  <c r="P65"/>
  <c r="R65"/>
  <c r="V65"/>
  <c r="X65"/>
  <c r="Z65"/>
  <c r="AB65"/>
  <c r="F66"/>
  <c r="H66"/>
  <c r="L66"/>
  <c r="N66"/>
  <c r="P66"/>
  <c r="R66"/>
  <c r="V66"/>
  <c r="X66"/>
  <c r="Z66"/>
  <c r="AB66"/>
  <c r="R7"/>
  <c r="AG8"/>
  <c r="AI8"/>
  <c r="AK8"/>
  <c r="AM8"/>
  <c r="AP8"/>
  <c r="AR8"/>
  <c r="AT8"/>
  <c r="AV8"/>
  <c r="AX8"/>
  <c r="AG9"/>
  <c r="AI9"/>
  <c r="AK9"/>
  <c r="AM9"/>
  <c r="AP9"/>
  <c r="AR9"/>
  <c r="AT9"/>
  <c r="AV9"/>
  <c r="AX9"/>
  <c r="AG10"/>
  <c r="AN10" s="1"/>
  <c r="AI10"/>
  <c r="AK10"/>
  <c r="AM10"/>
  <c r="AP10"/>
  <c r="AR10"/>
  <c r="AT10"/>
  <c r="AV10"/>
  <c r="AX10"/>
  <c r="AG11"/>
  <c r="AI11"/>
  <c r="AK11"/>
  <c r="AM11"/>
  <c r="AP11"/>
  <c r="AR11"/>
  <c r="AT11"/>
  <c r="AV11"/>
  <c r="AX11"/>
  <c r="AG12"/>
  <c r="AI12"/>
  <c r="AK12"/>
  <c r="AM12"/>
  <c r="AP12"/>
  <c r="AR12"/>
  <c r="AT12"/>
  <c r="AV12"/>
  <c r="AX12"/>
  <c r="AG13"/>
  <c r="AI13"/>
  <c r="AK13"/>
  <c r="AM13"/>
  <c r="AP13"/>
  <c r="AR13"/>
  <c r="AT13"/>
  <c r="AV13"/>
  <c r="AX13"/>
  <c r="AG14"/>
  <c r="AN14" s="1"/>
  <c r="AI14"/>
  <c r="AK14"/>
  <c r="AM14"/>
  <c r="AP14"/>
  <c r="AR14"/>
  <c r="AT14"/>
  <c r="AV14"/>
  <c r="AX14"/>
  <c r="AG15"/>
  <c r="AI15"/>
  <c r="AK15"/>
  <c r="AM15"/>
  <c r="AP15"/>
  <c r="BJ15" s="1"/>
  <c r="AR15"/>
  <c r="AT15"/>
  <c r="AV15"/>
  <c r="AX15"/>
  <c r="AG16"/>
  <c r="AI16"/>
  <c r="AK16"/>
  <c r="AM16"/>
  <c r="AP16"/>
  <c r="AR16"/>
  <c r="AT16"/>
  <c r="AV16"/>
  <c r="AX16"/>
  <c r="AG17"/>
  <c r="AI17"/>
  <c r="AK17"/>
  <c r="AM17"/>
  <c r="AP17"/>
  <c r="AR17"/>
  <c r="AT17"/>
  <c r="AV17"/>
  <c r="AX17"/>
  <c r="AG18"/>
  <c r="AI18"/>
  <c r="AK18"/>
  <c r="AN18"/>
  <c r="AM18"/>
  <c r="AP18"/>
  <c r="BJ18" s="1"/>
  <c r="AR18"/>
  <c r="AT18"/>
  <c r="AV18"/>
  <c r="AX18"/>
  <c r="AG19"/>
  <c r="AI19"/>
  <c r="AK19"/>
  <c r="AM19"/>
  <c r="AP19"/>
  <c r="BJ19" s="1"/>
  <c r="AR19"/>
  <c r="AT19"/>
  <c r="AV19"/>
  <c r="AX19"/>
  <c r="AG20"/>
  <c r="AI20"/>
  <c r="AK20"/>
  <c r="AM20"/>
  <c r="AP20"/>
  <c r="AR20"/>
  <c r="AT20"/>
  <c r="AV20"/>
  <c r="AX20"/>
  <c r="AG21"/>
  <c r="AI21"/>
  <c r="AK21"/>
  <c r="AM21"/>
  <c r="AP21"/>
  <c r="AR21"/>
  <c r="AT21"/>
  <c r="AV21"/>
  <c r="AX21"/>
  <c r="AG22"/>
  <c r="AI22"/>
  <c r="AK22"/>
  <c r="AN22" s="1"/>
  <c r="BJ22" s="1"/>
  <c r="AM22"/>
  <c r="AG23"/>
  <c r="AI23"/>
  <c r="AN23" s="1"/>
  <c r="AK23"/>
  <c r="AM23"/>
  <c r="AP23"/>
  <c r="AR23"/>
  <c r="AT23"/>
  <c r="AV23"/>
  <c r="AX23"/>
  <c r="AG24"/>
  <c r="AN24" s="1"/>
  <c r="AI24"/>
  <c r="AK24"/>
  <c r="AM24"/>
  <c r="AP24"/>
  <c r="AR24"/>
  <c r="AT24"/>
  <c r="AV24"/>
  <c r="AX24"/>
  <c r="AG25"/>
  <c r="AI25"/>
  <c r="AK25"/>
  <c r="AM25"/>
  <c r="AP25"/>
  <c r="AR25"/>
  <c r="AT25"/>
  <c r="AV25"/>
  <c r="AX25"/>
  <c r="AG26"/>
  <c r="AI26"/>
  <c r="AK26"/>
  <c r="AM26"/>
  <c r="AP26"/>
  <c r="BJ26" s="1"/>
  <c r="AR26"/>
  <c r="AT26"/>
  <c r="AV26"/>
  <c r="AX26"/>
  <c r="AG27"/>
  <c r="AI27"/>
  <c r="AK27"/>
  <c r="AM27"/>
  <c r="AP27"/>
  <c r="BJ27" s="1"/>
  <c r="AR27"/>
  <c r="AT27"/>
  <c r="AV27"/>
  <c r="AX27"/>
  <c r="AG28"/>
  <c r="AI28"/>
  <c r="AK28"/>
  <c r="AM28"/>
  <c r="AP28"/>
  <c r="AR28"/>
  <c r="AT28"/>
  <c r="AV28"/>
  <c r="AX28"/>
  <c r="AG29"/>
  <c r="AI29"/>
  <c r="AK29"/>
  <c r="AM29"/>
  <c r="AP29"/>
  <c r="AR29"/>
  <c r="AT29"/>
  <c r="AV29"/>
  <c r="AX29"/>
  <c r="AG30"/>
  <c r="AI30"/>
  <c r="AK30"/>
  <c r="AM30"/>
  <c r="AP30"/>
  <c r="BJ30" s="1"/>
  <c r="AR30"/>
  <c r="AT30"/>
  <c r="AV30"/>
  <c r="AX30"/>
  <c r="AG31"/>
  <c r="AI31"/>
  <c r="AK31"/>
  <c r="AM31"/>
  <c r="AP31"/>
  <c r="AR31"/>
  <c r="AT31"/>
  <c r="AV31"/>
  <c r="AX31"/>
  <c r="AG32"/>
  <c r="AI32"/>
  <c r="AK32"/>
  <c r="AM32"/>
  <c r="AP32"/>
  <c r="BJ32" s="1"/>
  <c r="AR32"/>
  <c r="AT32"/>
  <c r="AV32"/>
  <c r="AX32"/>
  <c r="AG33"/>
  <c r="AI33"/>
  <c r="AN33" s="1"/>
  <c r="AK33"/>
  <c r="AM33"/>
  <c r="AP33"/>
  <c r="AR33"/>
  <c r="AT33"/>
  <c r="AV33"/>
  <c r="AX33"/>
  <c r="AG34"/>
  <c r="AI34"/>
  <c r="AK34"/>
  <c r="AM34"/>
  <c r="AP34"/>
  <c r="BJ34" s="1"/>
  <c r="AR34"/>
  <c r="AT34"/>
  <c r="AV34"/>
  <c r="AX34"/>
  <c r="AG35"/>
  <c r="AI35"/>
  <c r="AK35"/>
  <c r="AM35"/>
  <c r="AP35"/>
  <c r="BJ35" s="1"/>
  <c r="AR35"/>
  <c r="AT35"/>
  <c r="AV35"/>
  <c r="AX35"/>
  <c r="AG36"/>
  <c r="AI36"/>
  <c r="AK36"/>
  <c r="AM36"/>
  <c r="AP36"/>
  <c r="AR36"/>
  <c r="AT36"/>
  <c r="AV36"/>
  <c r="AX36"/>
  <c r="AG37"/>
  <c r="AN37" s="1"/>
  <c r="AI37"/>
  <c r="AK37"/>
  <c r="AM37"/>
  <c r="AP37"/>
  <c r="AR37"/>
  <c r="AT37"/>
  <c r="AV37"/>
  <c r="AX37"/>
  <c r="AG38"/>
  <c r="AI38"/>
  <c r="AK38"/>
  <c r="AM38"/>
  <c r="AP38"/>
  <c r="BJ38" s="1"/>
  <c r="AR38"/>
  <c r="AT38"/>
  <c r="AV38"/>
  <c r="AX38"/>
  <c r="AG39"/>
  <c r="AN39"/>
  <c r="AI39"/>
  <c r="AK39"/>
  <c r="AM39"/>
  <c r="AP39"/>
  <c r="AR39"/>
  <c r="AT39"/>
  <c r="AV39"/>
  <c r="AX39"/>
  <c r="AG40"/>
  <c r="AI40"/>
  <c r="AK40"/>
  <c r="AM40"/>
  <c r="AP40"/>
  <c r="AR40"/>
  <c r="AT40"/>
  <c r="AV40"/>
  <c r="AX40"/>
  <c r="AG41"/>
  <c r="AI41"/>
  <c r="AK41"/>
  <c r="AM41"/>
  <c r="AP41"/>
  <c r="AR41"/>
  <c r="AT41"/>
  <c r="AV41"/>
  <c r="AX41"/>
  <c r="AG42"/>
  <c r="AI42"/>
  <c r="AK42"/>
  <c r="AM42"/>
  <c r="AP42"/>
  <c r="BJ42" s="1"/>
  <c r="AR42"/>
  <c r="AT42"/>
  <c r="AV42"/>
  <c r="AX42"/>
  <c r="AG43"/>
  <c r="AN43" s="1"/>
  <c r="AI43"/>
  <c r="AK43"/>
  <c r="AM43"/>
  <c r="AP43"/>
  <c r="AR43"/>
  <c r="AT43"/>
  <c r="AV43"/>
  <c r="AX43"/>
  <c r="AG44"/>
  <c r="AI44"/>
  <c r="AK44"/>
  <c r="AM44"/>
  <c r="AP44"/>
  <c r="AR44"/>
  <c r="AT44"/>
  <c r="AV44"/>
  <c r="AX44"/>
  <c r="AG45"/>
  <c r="AI45"/>
  <c r="AK45"/>
  <c r="AM45"/>
  <c r="AP45"/>
  <c r="AR45"/>
  <c r="AT45"/>
  <c r="AV45"/>
  <c r="AX45"/>
  <c r="AG46"/>
  <c r="AI46"/>
  <c r="AK46"/>
  <c r="AM46"/>
  <c r="AP46"/>
  <c r="AR46"/>
  <c r="AT46"/>
  <c r="AV46"/>
  <c r="AX46"/>
  <c r="AG47"/>
  <c r="AI47"/>
  <c r="AK47"/>
  <c r="AM47"/>
  <c r="AP47"/>
  <c r="BJ47" s="1"/>
  <c r="AR47"/>
  <c r="AT47"/>
  <c r="AV47"/>
  <c r="AX47"/>
  <c r="AG48"/>
  <c r="AI48"/>
  <c r="AK48"/>
  <c r="AM48"/>
  <c r="AP48"/>
  <c r="AR48"/>
  <c r="AT48"/>
  <c r="AV48"/>
  <c r="AX48"/>
  <c r="AG49"/>
  <c r="AI49"/>
  <c r="AK49"/>
  <c r="AM49"/>
  <c r="AP49"/>
  <c r="AR49"/>
  <c r="AT49"/>
  <c r="AV49"/>
  <c r="AX49"/>
  <c r="AG50"/>
  <c r="AI50"/>
  <c r="AK50"/>
  <c r="AM50"/>
  <c r="AP50"/>
  <c r="BJ50" s="1"/>
  <c r="AR50"/>
  <c r="AT50"/>
  <c r="AV50"/>
  <c r="AX50"/>
  <c r="AG51"/>
  <c r="AI51"/>
  <c r="AK51"/>
  <c r="AM51"/>
  <c r="AP51"/>
  <c r="AR51"/>
  <c r="AT51"/>
  <c r="AV51"/>
  <c r="AX51"/>
  <c r="AG52"/>
  <c r="AI52"/>
  <c r="AK52"/>
  <c r="AM52"/>
  <c r="AP52"/>
  <c r="AR52"/>
  <c r="AT52"/>
  <c r="AV52"/>
  <c r="AX52"/>
  <c r="AG53"/>
  <c r="AI53"/>
  <c r="AK53"/>
  <c r="AM53"/>
  <c r="AP53"/>
  <c r="AR53"/>
  <c r="AT53"/>
  <c r="AV53"/>
  <c r="AX53"/>
  <c r="AG54"/>
  <c r="AI54"/>
  <c r="AK54"/>
  <c r="AM54"/>
  <c r="AP54"/>
  <c r="AR54"/>
  <c r="AT54"/>
  <c r="AV54"/>
  <c r="AX54"/>
  <c r="AG55"/>
  <c r="AI55"/>
  <c r="AK55"/>
  <c r="AM55"/>
  <c r="AP55"/>
  <c r="AR55"/>
  <c r="AT55"/>
  <c r="AV55"/>
  <c r="AX55"/>
  <c r="AG56"/>
  <c r="AI56"/>
  <c r="AK56"/>
  <c r="AM56"/>
  <c r="AP56"/>
  <c r="AR56"/>
  <c r="AT56"/>
  <c r="AV56"/>
  <c r="AX56"/>
  <c r="AG57"/>
  <c r="AI57"/>
  <c r="AN57"/>
  <c r="AK57"/>
  <c r="AM57"/>
  <c r="AP57"/>
  <c r="BJ57" s="1"/>
  <c r="AR57"/>
  <c r="AT57"/>
  <c r="AV57"/>
  <c r="AX57"/>
  <c r="AG58"/>
  <c r="AN58" s="1"/>
  <c r="AI58"/>
  <c r="AK58"/>
  <c r="AM58"/>
  <c r="AP58"/>
  <c r="AR58"/>
  <c r="AT58"/>
  <c r="AV58"/>
  <c r="AX58"/>
  <c r="AG59"/>
  <c r="AI59"/>
  <c r="AN59"/>
  <c r="AK59"/>
  <c r="AM59"/>
  <c r="AP59"/>
  <c r="BJ59" s="1"/>
  <c r="AR59"/>
  <c r="AT59"/>
  <c r="AV59"/>
  <c r="AX59"/>
  <c r="AG60"/>
  <c r="AI60"/>
  <c r="AK60"/>
  <c r="AM60"/>
  <c r="AP60"/>
  <c r="AR60"/>
  <c r="AT60"/>
  <c r="AV60"/>
  <c r="AX60"/>
  <c r="AG61"/>
  <c r="AI61"/>
  <c r="AK61"/>
  <c r="AM61"/>
  <c r="AP61"/>
  <c r="AR61"/>
  <c r="AT61"/>
  <c r="AV61"/>
  <c r="AX61"/>
  <c r="AG62"/>
  <c r="AI62"/>
  <c r="AN62" s="1"/>
  <c r="AK62"/>
  <c r="AM62"/>
  <c r="AP62"/>
  <c r="AR62"/>
  <c r="AT62"/>
  <c r="AV62"/>
  <c r="AX62"/>
  <c r="AG63"/>
  <c r="AN63" s="1"/>
  <c r="AI63"/>
  <c r="AK63"/>
  <c r="AM63"/>
  <c r="AP63"/>
  <c r="AR63"/>
  <c r="AT63"/>
  <c r="AV63"/>
  <c r="AX63"/>
  <c r="AG64"/>
  <c r="AN64" s="1"/>
  <c r="AI64"/>
  <c r="AK64"/>
  <c r="AM64"/>
  <c r="AP64"/>
  <c r="AR64"/>
  <c r="AT64"/>
  <c r="AV64"/>
  <c r="AX64"/>
  <c r="AG65"/>
  <c r="AI65"/>
  <c r="AK65"/>
  <c r="AM65"/>
  <c r="AP65"/>
  <c r="AR65"/>
  <c r="AT65"/>
  <c r="AV65"/>
  <c r="AX65"/>
  <c r="AG66"/>
  <c r="AI66"/>
  <c r="AK66"/>
  <c r="AM66"/>
  <c r="AP66"/>
  <c r="BJ66" s="1"/>
  <c r="AR66"/>
  <c r="AT66"/>
  <c r="AV66"/>
  <c r="AX66"/>
  <c r="AG7"/>
  <c r="AI7"/>
  <c r="AK7"/>
  <c r="AM7"/>
  <c r="A7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N55"/>
  <c r="AN51"/>
  <c r="AN47"/>
  <c r="AN45"/>
  <c r="AN29"/>
  <c r="AN28"/>
  <c r="AN41"/>
  <c r="AN36"/>
  <c r="AN44"/>
  <c r="AN35"/>
  <c r="AN49"/>
  <c r="AN48"/>
  <c r="AN34"/>
  <c r="AN31"/>
  <c r="AN27"/>
  <c r="AN25"/>
  <c r="AN52"/>
  <c r="AN42"/>
  <c r="AN32"/>
  <c r="AE64"/>
  <c r="BJ64" s="1"/>
  <c r="AE61"/>
  <c r="AE58"/>
  <c r="BJ58" s="1"/>
  <c r="AE56"/>
  <c r="BJ56" s="1"/>
  <c r="AE54"/>
  <c r="AE50"/>
  <c r="AE48"/>
  <c r="BJ48" s="1"/>
  <c r="AE44"/>
  <c r="BJ44" s="1"/>
  <c r="AE42"/>
  <c r="AE38"/>
  <c r="AE36"/>
  <c r="BJ36" s="1"/>
  <c r="AE30"/>
  <c r="AE26"/>
  <c r="AE24"/>
  <c r="BJ24" s="1"/>
  <c r="AE20"/>
  <c r="BJ20" s="1"/>
  <c r="AE14"/>
  <c r="BJ14" s="1"/>
  <c r="AE10"/>
  <c r="AN61"/>
  <c r="AN56"/>
  <c r="AN50"/>
  <c r="AN40"/>
  <c r="AN30"/>
  <c r="AN21"/>
  <c r="AN20"/>
  <c r="AN17"/>
  <c r="AN16"/>
  <c r="AN13"/>
  <c r="AN12"/>
  <c r="AN9"/>
  <c r="AN8"/>
  <c r="AE65"/>
  <c r="AE57"/>
  <c r="AE55"/>
  <c r="BJ55" s="1"/>
  <c r="AE52"/>
  <c r="AE46"/>
  <c r="BJ46" s="1"/>
  <c r="AE45"/>
  <c r="AE40"/>
  <c r="AE34"/>
  <c r="AE31"/>
  <c r="BJ31" s="1"/>
  <c r="AE28"/>
  <c r="BJ28" s="1"/>
  <c r="AE22"/>
  <c r="AE21"/>
  <c r="AE18"/>
  <c r="AE16"/>
  <c r="BJ16" s="1"/>
  <c r="AE12"/>
  <c r="BJ12" s="1"/>
  <c r="AN66"/>
  <c r="AN65"/>
  <c r="AN54"/>
  <c r="BJ54" s="1"/>
  <c r="AN53"/>
  <c r="AN46"/>
  <c r="AN38"/>
  <c r="AN26"/>
  <c r="AN19"/>
  <c r="AN15"/>
  <c r="AN11"/>
  <c r="AE66"/>
  <c r="AE63"/>
  <c r="AE62"/>
  <c r="AE59"/>
  <c r="AE53"/>
  <c r="AE49"/>
  <c r="AE47"/>
  <c r="AE37"/>
  <c r="AE33"/>
  <c r="AE29"/>
  <c r="AE25"/>
  <c r="AE23"/>
  <c r="BJ23" s="1"/>
  <c r="AE19"/>
  <c r="AE15"/>
  <c r="AE13"/>
  <c r="AN60"/>
  <c r="AE60"/>
  <c r="BJ60" s="1"/>
  <c r="AE51"/>
  <c r="BJ51" s="1"/>
  <c r="AE43"/>
  <c r="AE41"/>
  <c r="AE39"/>
  <c r="BJ39" s="1"/>
  <c r="AE35"/>
  <c r="AE32"/>
  <c r="AE27"/>
  <c r="AE17"/>
  <c r="AE11"/>
  <c r="BJ11" s="1"/>
  <c r="AE9"/>
  <c r="AE8"/>
  <c r="BJ8" s="1"/>
  <c r="AN7" l="1"/>
  <c r="AE7"/>
  <c r="BI7"/>
  <c r="BJ9"/>
  <c r="BJ17"/>
  <c r="BJ53"/>
  <c r="BJ49"/>
  <c r="BJ45"/>
  <c r="BJ33"/>
  <c r="BJ21"/>
  <c r="BJ61"/>
  <c r="BJ13"/>
  <c r="BJ65"/>
  <c r="BJ41"/>
  <c r="BJ29"/>
  <c r="BJ25"/>
  <c r="BJ37"/>
  <c r="BJ10"/>
  <c r="BJ63"/>
  <c r="BJ40"/>
  <c r="BJ62"/>
  <c r="BJ52"/>
  <c r="BJ43"/>
  <c r="BJ7" l="1"/>
</calcChain>
</file>

<file path=xl/sharedStrings.xml><?xml version="1.0" encoding="utf-8"?>
<sst xmlns="http://schemas.openxmlformats.org/spreadsheetml/2006/main" count="308" uniqueCount="136">
  <si>
    <t>ISTRUZIONI PER L'USO DEL FOGLIO DI LAVORO EXCEL CONTENENTE LA GRADUATORIA</t>
  </si>
  <si>
    <t>Per una più agevole consultazione, consiglio innanzitutto di stampare queste brevi istruzioni!</t>
  </si>
  <si>
    <t>Fare tante copie di questo file per quante graduatorie occorrono per le varie tipologie di posto.</t>
  </si>
  <si>
    <r>
      <t xml:space="preserve">e le note in calce. I calcoli del punteggio spettante per ogni lettera dell' </t>
    </r>
    <r>
      <rPr>
        <sz val="10"/>
        <rFont val="Arial"/>
        <family val="2"/>
      </rPr>
      <t xml:space="preserve">ALLEGATO D - TABELLE DI VALUTAZIONE DEI TITOLI E DEI SERVIZI </t>
    </r>
  </si>
  <si>
    <t>Buon lavoro !</t>
  </si>
  <si>
    <t xml:space="preserve">  </t>
  </si>
  <si>
    <t>N. B. : Il file elaborato in Excel, riguardante la graduatoria, è protetto unicamente per evitare accidentali errori di scrittura all’interno delle</t>
  </si>
  <si>
    <t xml:space="preserve">           celle bianche e verdi contenenti formule di calcolo automatico. Se si è esperti nell’uso di Excel e si vuole togliere tale protezione</t>
  </si>
  <si>
    <t xml:space="preserve">           per personalizzare la graduatoria o inserire eventuali altre colonne, inviare un apposito messaggio di richiesta della password </t>
  </si>
  <si>
    <r>
      <t xml:space="preserve">   </t>
    </r>
    <r>
      <rPr>
        <b/>
        <sz val="11"/>
        <rFont val="Arial"/>
        <family val="2"/>
      </rPr>
      <t>DIREZIONE DIDATTICA</t>
    </r>
    <r>
      <rPr>
        <b/>
        <sz val="13"/>
        <rFont val="Arial"/>
        <family val="2"/>
      </rPr>
      <t xml:space="preserve"> </t>
    </r>
  </si>
  <si>
    <t xml:space="preserve">   CIRCOLO DI </t>
  </si>
  <si>
    <t>II - ESIGENZE DI FAMIGLIA</t>
  </si>
  <si>
    <t xml:space="preserve">A </t>
  </si>
  <si>
    <t xml:space="preserve">     A1</t>
  </si>
  <si>
    <r>
      <t xml:space="preserve">  C (</t>
    </r>
    <r>
      <rPr>
        <sz val="10"/>
        <color indexed="10"/>
        <rFont val="Arial"/>
        <family val="2"/>
      </rPr>
      <t>5bis</t>
    </r>
    <r>
      <rPr>
        <sz val="10"/>
        <rFont val="Arial"/>
      </rPr>
      <t>)</t>
    </r>
  </si>
  <si>
    <t xml:space="preserve">     C1</t>
  </si>
  <si>
    <t xml:space="preserve">     D</t>
  </si>
  <si>
    <t>A</t>
  </si>
  <si>
    <t>B</t>
  </si>
  <si>
    <t>C</t>
  </si>
  <si>
    <t>D</t>
  </si>
  <si>
    <t>C*</t>
  </si>
  <si>
    <t>D*</t>
  </si>
  <si>
    <t>E*</t>
  </si>
  <si>
    <t>F*</t>
  </si>
  <si>
    <t>G*</t>
  </si>
  <si>
    <t>Ruolo</t>
  </si>
  <si>
    <t xml:space="preserve">  Pre-ruolo</t>
  </si>
  <si>
    <t>Ruolo ant.app.</t>
  </si>
  <si>
    <t>Specialista fino 97/98</t>
  </si>
  <si>
    <t xml:space="preserve">  Continuità scuola</t>
  </si>
  <si>
    <t>Cont.Comune</t>
  </si>
  <si>
    <t>Per un solo triennio</t>
  </si>
  <si>
    <t>Una tantum</t>
  </si>
  <si>
    <t>N. ordine</t>
  </si>
  <si>
    <t>Cognome</t>
  </si>
  <si>
    <t>Nome</t>
  </si>
  <si>
    <t>Anno nasc. (prec. a parità)</t>
  </si>
  <si>
    <r>
      <t xml:space="preserve">Inserire numero anni </t>
    </r>
    <r>
      <rPr>
        <sz val="8"/>
        <color indexed="10"/>
        <rFont val="Arial"/>
        <family val="2"/>
      </rPr>
      <t>*</t>
    </r>
  </si>
  <si>
    <t>Servizio Ruolo</t>
  </si>
  <si>
    <t>Ruolo Piccole isole</t>
  </si>
  <si>
    <r>
      <t xml:space="preserve">Tot.anni ruolo+aa picc.isole </t>
    </r>
    <r>
      <rPr>
        <sz val="8"/>
        <color indexed="10"/>
        <rFont val="Arial"/>
        <family val="2"/>
      </rPr>
      <t>*</t>
    </r>
  </si>
  <si>
    <t>Specialista nel plesso</t>
  </si>
  <si>
    <t>Specialista nel Circolo</t>
  </si>
  <si>
    <t>Continuità nella sede (comune) di attuale titolarità</t>
  </si>
  <si>
    <r>
      <t xml:space="preserve">Inserire "si" in caso afferm. </t>
    </r>
    <r>
      <rPr>
        <sz val="8"/>
        <color indexed="10"/>
        <rFont val="Arial"/>
        <family val="2"/>
      </rPr>
      <t>*</t>
    </r>
  </si>
  <si>
    <t>Specializzato per 1 triennio</t>
  </si>
  <si>
    <t>Specialista per 1 triennio</t>
  </si>
  <si>
    <t>TOTALE PUNTI ANZ.SERV.</t>
  </si>
  <si>
    <t>Ricongiung. a familiari</t>
  </si>
  <si>
    <r>
      <t xml:space="preserve">Inserire num. figli &lt; 6 anni </t>
    </r>
    <r>
      <rPr>
        <sz val="8"/>
        <color indexed="10"/>
        <rFont val="Arial"/>
        <family val="2"/>
      </rPr>
      <t>*</t>
    </r>
  </si>
  <si>
    <t>Figli inferiori a 6 anni</t>
  </si>
  <si>
    <r>
      <t>Inserire num. figli &gt;6&lt;18 anni</t>
    </r>
    <r>
      <rPr>
        <sz val="8"/>
        <color indexed="10"/>
        <rFont val="Arial"/>
        <family val="2"/>
      </rPr>
      <t>*</t>
    </r>
  </si>
  <si>
    <t>Figli &gt;6&lt;18 anni</t>
  </si>
  <si>
    <t>Familiari minorati</t>
  </si>
  <si>
    <t>TOTALE PUNTI ESIG. FAM.</t>
  </si>
  <si>
    <t>Concorso pubblico ordinario</t>
  </si>
  <si>
    <r>
      <t xml:space="preserve">Inserire num. Specializz. </t>
    </r>
    <r>
      <rPr>
        <sz val="8"/>
        <color indexed="10"/>
        <rFont val="Arial"/>
        <family val="2"/>
      </rPr>
      <t>*</t>
    </r>
  </si>
  <si>
    <t>Specializzazioni</t>
  </si>
  <si>
    <r>
      <t xml:space="preserve">Inserire num. Diplomi Univ. </t>
    </r>
    <r>
      <rPr>
        <sz val="8"/>
        <color indexed="10"/>
        <rFont val="Arial"/>
        <family val="2"/>
      </rPr>
      <t>*</t>
    </r>
  </si>
  <si>
    <t>Diplomi Universitari</t>
  </si>
  <si>
    <r>
      <t xml:space="preserve">Inserire n. Lauree </t>
    </r>
    <r>
      <rPr>
        <sz val="8"/>
        <color indexed="10"/>
        <rFont val="Arial"/>
        <family val="2"/>
      </rPr>
      <t>*</t>
    </r>
  </si>
  <si>
    <t>Laurea</t>
  </si>
  <si>
    <t>Dottorato di ricerca</t>
  </si>
  <si>
    <t>Aggiorn. formaz. Linguistica</t>
  </si>
  <si>
    <t>TOTALE PUNTI TITOLI GEN.</t>
  </si>
  <si>
    <t>TOTALE</t>
  </si>
  <si>
    <t>NOTE</t>
  </si>
  <si>
    <t>x 6</t>
  </si>
  <si>
    <t>**</t>
  </si>
  <si>
    <t xml:space="preserve">x 3 </t>
  </si>
  <si>
    <t>x 0,5</t>
  </si>
  <si>
    <t xml:space="preserve">x 1 </t>
  </si>
  <si>
    <t xml:space="preserve">x 2 </t>
  </si>
  <si>
    <t>+1,5</t>
  </si>
  <si>
    <t>+3</t>
  </si>
  <si>
    <t>+10</t>
  </si>
  <si>
    <t>+6</t>
  </si>
  <si>
    <t>x 4</t>
  </si>
  <si>
    <t>+12</t>
  </si>
  <si>
    <t xml:space="preserve">x 5 </t>
  </si>
  <si>
    <t>x 1</t>
  </si>
  <si>
    <t>+1</t>
  </si>
  <si>
    <r>
      <t xml:space="preserve">  * </t>
    </r>
    <r>
      <rPr>
        <b/>
        <sz val="12"/>
        <rFont val="Arial"/>
        <family val="2"/>
      </rPr>
      <t>Tale istruzione si riferisce al possesso dei titoli valutabili indicati nella casella bianca successiva (a destra).</t>
    </r>
  </si>
  <si>
    <t xml:space="preserve">    prestati in ruolo diverso da quello di appartenenza e valutati o riconosciuti (o riconoscibili) per intero ai fini giuridici ed economici nella carriera di </t>
  </si>
  <si>
    <r>
      <t>IL QUALE PUO' RETTIFICARE D'UFFICIO EVENTUALI ERRORI MATERIALI OD OMISSIONI.</t>
    </r>
    <r>
      <rPr>
        <b/>
        <sz val="10.5"/>
        <rFont val="Arial"/>
        <family val="2"/>
      </rPr>
      <t xml:space="preserve"> </t>
    </r>
    <r>
      <rPr>
        <sz val="10.5"/>
        <rFont val="Arial"/>
        <family val="2"/>
      </rPr>
      <t xml:space="preserve"> </t>
    </r>
    <r>
      <rPr>
        <sz val="10"/>
        <rFont val="Arial"/>
      </rPr>
      <t xml:space="preserve">  </t>
    </r>
  </si>
  <si>
    <t xml:space="preserve">       </t>
  </si>
  <si>
    <t xml:space="preserve">   IL DIRIGENTE SCOLASTICO</t>
  </si>
  <si>
    <r>
      <t>Tot. anni pre-ruolo</t>
    </r>
    <r>
      <rPr>
        <sz val="8"/>
        <color indexed="10"/>
        <rFont val="Arial"/>
        <family val="2"/>
      </rPr>
      <t>*</t>
    </r>
  </si>
  <si>
    <r>
      <t>Pre-ruolo (ricon. 4 int.+ 2/3)</t>
    </r>
    <r>
      <rPr>
        <sz val="9"/>
        <color indexed="10"/>
        <rFont val="Arial"/>
        <family val="2"/>
      </rPr>
      <t>**</t>
    </r>
  </si>
  <si>
    <r>
      <t xml:space="preserve">Tot. anni p.r. picc.isole </t>
    </r>
    <r>
      <rPr>
        <sz val="8"/>
        <color indexed="10"/>
        <rFont val="Arial"/>
        <family val="2"/>
      </rPr>
      <t>*</t>
    </r>
  </si>
  <si>
    <r>
      <t>Pre-ruolo su picc. isole (ricon. 4 int.+ 2/3)</t>
    </r>
    <r>
      <rPr>
        <sz val="9"/>
        <color indexed="10"/>
        <rFont val="Arial"/>
        <family val="2"/>
      </rPr>
      <t>**</t>
    </r>
  </si>
  <si>
    <t xml:space="preserve">                                       I -  A  N  Z  I  A  N  I  T  A'    D I     S   E   R   V  I  Z  I  O</t>
  </si>
  <si>
    <t>+5</t>
  </si>
  <si>
    <t>Inserire i dati numerici solamente nelle caselle gialle, dopo aver seguito le brevi istruzioni contenute in alto nelle celle gialle</t>
  </si>
  <si>
    <r>
      <t xml:space="preserve">Ruolo ant. ruolo app.+ ruolo Sc.Inf.+ idem su picc. isole </t>
    </r>
    <r>
      <rPr>
        <sz val="9"/>
        <color indexed="10"/>
        <rFont val="Arial"/>
        <family val="2"/>
      </rPr>
      <t>***</t>
    </r>
  </si>
  <si>
    <t>Corso di perfez.post-laurea</t>
  </si>
  <si>
    <r>
      <t xml:space="preserve">Inserire n. Corsi post-laurea </t>
    </r>
    <r>
      <rPr>
        <sz val="8"/>
        <color indexed="10"/>
        <rFont val="Arial"/>
        <family val="2"/>
      </rPr>
      <t>*</t>
    </r>
  </si>
  <si>
    <t>Partecipaz. esami di stato</t>
  </si>
  <si>
    <r>
      <t xml:space="preserve">Inserire num. partecipazioni </t>
    </r>
    <r>
      <rPr>
        <sz val="8"/>
        <color indexed="10"/>
        <rFont val="Arial"/>
        <family val="2"/>
      </rPr>
      <t>*</t>
    </r>
  </si>
  <si>
    <r>
      <t xml:space="preserve">Inserire numero anni (1) </t>
    </r>
    <r>
      <rPr>
        <sz val="8"/>
        <color indexed="10"/>
        <rFont val="Arial"/>
        <family val="2"/>
      </rPr>
      <t>*</t>
    </r>
  </si>
  <si>
    <r>
      <t xml:space="preserve">     (1) Per il servizio prestato nelle </t>
    </r>
    <r>
      <rPr>
        <b/>
        <sz val="12"/>
        <color indexed="10"/>
        <rFont val="Arial"/>
        <family val="2"/>
      </rPr>
      <t>piccole isole</t>
    </r>
    <r>
      <rPr>
        <b/>
        <sz val="12"/>
        <rFont val="Arial"/>
        <family val="2"/>
      </rPr>
      <t xml:space="preserve"> inserire un numero di anni pari al doppio di quelli prestati.</t>
    </r>
  </si>
  <si>
    <t xml:space="preserve"> Ruolo p.i.</t>
  </si>
  <si>
    <t xml:space="preserve">    si valutano per intero nella scuola primaria (e viceversa).</t>
  </si>
  <si>
    <t xml:space="preserve">    attuale appartenenza. In merito alla valutazione di un precedente servizio di ruolo…, gli anni di servizio di ruolo prestati nella scuola dell'infanzia  </t>
  </si>
  <si>
    <r>
      <t>C0 (</t>
    </r>
    <r>
      <rPr>
        <sz val="10"/>
        <color indexed="10"/>
        <rFont val="Arial"/>
        <family val="2"/>
      </rPr>
      <t>5bis</t>
    </r>
    <r>
      <rPr>
        <sz val="10"/>
        <rFont val="Arial"/>
      </rPr>
      <t>)</t>
    </r>
  </si>
  <si>
    <r>
      <t xml:space="preserve">     Il punteggio di cui alla lettera C0)  </t>
    </r>
    <r>
      <rPr>
        <b/>
        <sz val="12"/>
        <color indexed="10"/>
        <rFont val="Arial"/>
        <family val="2"/>
      </rPr>
      <t>non é cumulabile per lo stesso anno scolastico</t>
    </r>
    <r>
      <rPr>
        <b/>
        <sz val="12"/>
        <rFont val="Arial"/>
        <family val="2"/>
      </rPr>
      <t xml:space="preserve"> con quello previsto dalla lettera C).</t>
    </r>
  </si>
  <si>
    <t>Entro il quinquennio</t>
  </si>
  <si>
    <t>Oltre il quinquennio</t>
  </si>
  <si>
    <t>Mancata presentaz. dom. trasf. per un triennio (da 2000/01 a 2007/08)</t>
  </si>
  <si>
    <r>
      <t xml:space="preserve">           al seguente indirizzo e-mail: francodestefano@alice.it</t>
    </r>
    <r>
      <rPr>
        <b/>
        <sz val="12"/>
        <color indexed="12"/>
        <rFont val="Arial"/>
        <family val="2"/>
      </rPr>
      <t xml:space="preserve">,    </t>
    </r>
    <r>
      <rPr>
        <b/>
        <sz val="12"/>
        <rFont val="Arial"/>
        <family val="2"/>
      </rPr>
      <t xml:space="preserve">INDICANDO </t>
    </r>
    <r>
      <rPr>
        <b/>
        <sz val="12"/>
        <color indexed="10"/>
        <rFont val="Arial"/>
        <family val="2"/>
      </rPr>
      <t>SEMPRE</t>
    </r>
    <r>
      <rPr>
        <b/>
        <sz val="12"/>
        <rFont val="Arial"/>
        <family val="2"/>
      </rPr>
      <t xml:space="preserve"> UN RECAPITO TELEFONICO!</t>
    </r>
  </si>
  <si>
    <t>B*</t>
  </si>
  <si>
    <t>CLIL con Certif. C1</t>
  </si>
  <si>
    <t>I*</t>
  </si>
  <si>
    <t>+0,5</t>
  </si>
  <si>
    <t>L*</t>
  </si>
  <si>
    <t>CLIL SENZA Certif. C1 (Liv. B2)</t>
  </si>
  <si>
    <t xml:space="preserve">                     III -  T I T O L I     G E N E R A L I</t>
  </si>
  <si>
    <t>H</t>
  </si>
  <si>
    <t xml:space="preserve">                            *N.B.:Se B+C+D+E+F+G+I+L &gt;10  =10</t>
  </si>
  <si>
    <t>(C.C.N.I. 2017-2018) sono automatici.</t>
  </si>
  <si>
    <r>
      <t>Dirigente Scolastico (</t>
    </r>
    <r>
      <rPr>
        <i/>
        <sz val="12"/>
        <rFont val="Arial"/>
        <family val="2"/>
      </rPr>
      <t>a riposo</t>
    </r>
    <r>
      <rPr>
        <sz val="12"/>
        <rFont val="Arial"/>
        <family val="2"/>
      </rPr>
      <t>) dott. Franco De Stefano -Tel. 081 990043</t>
    </r>
  </si>
  <si>
    <t>B1</t>
  </si>
  <si>
    <t xml:space="preserve"> B + B1</t>
  </si>
  <si>
    <t xml:space="preserve">          B2</t>
  </si>
  <si>
    <r>
      <t xml:space="preserve">** </t>
    </r>
    <r>
      <rPr>
        <b/>
        <sz val="12"/>
        <rFont val="Arial"/>
        <family val="2"/>
      </rPr>
      <t>Agli anni pre-ruolo di cui alle lettere B e B1 si attribuiscono 3 punti per ogni anno dei primi  4 anni e 2 punti (2/3 x 3 = 2) per ciascuno dei restanti anni.</t>
    </r>
  </si>
  <si>
    <r>
      <t xml:space="preserve">*** </t>
    </r>
    <r>
      <rPr>
        <b/>
        <sz val="12"/>
        <rFont val="Arial"/>
        <family val="2"/>
      </rPr>
      <t xml:space="preserve">Il ruolo di cui alle lettere </t>
    </r>
    <r>
      <rPr>
        <b/>
        <sz val="12"/>
        <color indexed="10"/>
        <rFont val="Arial"/>
        <family val="2"/>
      </rPr>
      <t>B + B1</t>
    </r>
    <r>
      <rPr>
        <b/>
        <sz val="12"/>
        <rFont val="Arial"/>
        <family val="2"/>
      </rPr>
      <t xml:space="preserve"> comprende gli anni di ruolo anteriori alla nomina nel ruolo di appartenenza non coperti da effettivo servizio ovvero</t>
    </r>
  </si>
  <si>
    <t>Pre-ruolo p.i.</t>
  </si>
  <si>
    <r>
      <t>Tot. anni pre-ruolo com+sost</t>
    </r>
    <r>
      <rPr>
        <sz val="8"/>
        <color indexed="10"/>
        <rFont val="Arial"/>
        <family val="2"/>
      </rPr>
      <t>*</t>
    </r>
  </si>
  <si>
    <r>
      <t>Tot. anni pre-ruolo sostegno</t>
    </r>
    <r>
      <rPr>
        <sz val="8"/>
        <color indexed="10"/>
        <rFont val="Arial"/>
        <family val="2"/>
      </rPr>
      <t>*</t>
    </r>
  </si>
  <si>
    <r>
      <t>GRADUATORIA DI CIRCOLO</t>
    </r>
    <r>
      <rPr>
        <sz val="10"/>
        <rFont val="Arial"/>
      </rPr>
      <t xml:space="preserve"> per l'individuazione di DOCENTI eventuali soprannumerari - A.S. 2018/2019 (</t>
    </r>
    <r>
      <rPr>
        <b/>
        <i/>
        <sz val="10"/>
        <rFont val="Arial"/>
        <family val="2"/>
      </rPr>
      <t>posti di scuola primaria COMUNE)</t>
    </r>
  </si>
  <si>
    <r>
      <t>GRADUATORIA DI CIRCOLO</t>
    </r>
    <r>
      <rPr>
        <sz val="10"/>
        <rFont val="Arial"/>
      </rPr>
      <t xml:space="preserve"> per l'individuazione di DOCENTI eventuali soprannumerari - A.S. 2018/2019 (</t>
    </r>
    <r>
      <rPr>
        <b/>
        <i/>
        <sz val="10"/>
        <rFont val="Arial"/>
        <family val="2"/>
      </rPr>
      <t>posti di scuola primaria SOSTEGNO)</t>
    </r>
  </si>
  <si>
    <r>
      <t xml:space="preserve">AVVERSO LA PRESENTE GRADUATORIA E' AMMESSO MOTIVATO E DOCUMENTATO RECLAMO SCRITTO ENTRO IL                     2018 AL DIRIGENTE SCOLASTICO,  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</t>
    </r>
  </si>
  <si>
    <r>
      <t>(</t>
    </r>
    <r>
      <rPr>
        <b/>
        <sz val="12"/>
        <color indexed="10"/>
        <rFont val="Arial"/>
        <family val="2"/>
      </rPr>
      <t>5bis</t>
    </r>
    <r>
      <rPr>
        <b/>
        <sz val="12"/>
        <rFont val="Arial"/>
        <family val="2"/>
      </rPr>
      <t xml:space="preserve">) si riferisce alla nota (5bis), cui rinvia, per i TRASFERIMENTI D’UFFICIO, L'ALLEGATO 2 - TABELLA A) - ANZIANITA' DI SERVIZIO - lett. C del C.C.N.I. 2017-2018.  </t>
    </r>
  </si>
  <si>
    <t>Lì,                   2018</t>
  </si>
  <si>
    <t xml:space="preserve"> Pre-ruolo p.i.</t>
  </si>
</sst>
</file>

<file path=xl/styles.xml><?xml version="1.0" encoding="utf-8"?>
<styleSheet xmlns="http://schemas.openxmlformats.org/spreadsheetml/2006/main">
  <fonts count="44">
    <font>
      <sz val="10"/>
      <name val="Arial"/>
    </font>
    <font>
      <b/>
      <sz val="13"/>
      <name val="Arial"/>
      <family val="2"/>
    </font>
    <font>
      <b/>
      <sz val="11"/>
      <name val="Arial"/>
      <family val="2"/>
    </font>
    <font>
      <sz val="13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8"/>
      <color indexed="50"/>
      <name val="Arial"/>
      <family val="2"/>
    </font>
    <font>
      <b/>
      <sz val="8"/>
      <name val="Arial"/>
    </font>
    <font>
      <b/>
      <sz val="10"/>
      <name val="Arial"/>
    </font>
    <font>
      <sz val="8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8"/>
      <color indexed="12"/>
      <name val="Arial"/>
      <family val="2"/>
    </font>
    <font>
      <sz val="7"/>
      <color indexed="12"/>
      <name val="Arial"/>
      <family val="2"/>
    </font>
    <font>
      <b/>
      <sz val="8"/>
      <name val="Arial"/>
      <family val="2"/>
    </font>
    <font>
      <sz val="8"/>
      <name val="Wingdings 3"/>
      <family val="1"/>
      <charset val="2"/>
    </font>
    <font>
      <b/>
      <sz val="10.5"/>
      <name val="Arial"/>
      <family val="2"/>
    </font>
    <font>
      <sz val="10.5"/>
      <name val="Arial"/>
      <family val="2"/>
    </font>
    <font>
      <b/>
      <i/>
      <sz val="12"/>
      <name val="Arial"/>
      <family val="2"/>
    </font>
    <font>
      <b/>
      <sz val="12"/>
      <color indexed="17"/>
      <name val="Arial"/>
      <family val="2"/>
    </font>
    <font>
      <b/>
      <u/>
      <sz val="12"/>
      <color indexed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color indexed="10"/>
      <name val="Arial"/>
      <family val="2"/>
    </font>
    <font>
      <sz val="8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sz val="10"/>
      <color indexed="17"/>
      <name val="Arial"/>
      <family val="2"/>
    </font>
    <font>
      <b/>
      <sz val="9"/>
      <color indexed="17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14"/>
      <color indexed="10"/>
      <name val="Arial"/>
      <family val="2"/>
    </font>
    <font>
      <sz val="11"/>
      <name val="Times New Roman"/>
      <family val="1"/>
    </font>
    <font>
      <b/>
      <sz val="12"/>
      <color indexed="12"/>
      <name val="Arial"/>
      <family val="2"/>
    </font>
    <font>
      <sz val="8"/>
      <name val="Arial"/>
    </font>
    <font>
      <sz val="11"/>
      <name val="Arial"/>
      <family val="2"/>
    </font>
    <font>
      <sz val="6.5"/>
      <color indexed="12"/>
      <name val="Arial"/>
      <family val="2"/>
    </font>
    <font>
      <b/>
      <sz val="10"/>
      <color rgb="FFFF0000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5" fillId="0" borderId="0" xfId="0" applyFont="1" applyProtection="1"/>
    <xf numFmtId="0" fontId="0" fillId="2" borderId="0" xfId="0" applyFill="1" applyProtection="1">
      <protection locked="0"/>
    </xf>
    <xf numFmtId="0" fontId="0" fillId="0" borderId="0" xfId="0" applyProtection="1"/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1" xfId="0" applyBorder="1" applyProtection="1"/>
    <xf numFmtId="0" fontId="0" fillId="0" borderId="0" xfId="0" applyBorder="1" applyProtection="1">
      <protection locked="0"/>
    </xf>
    <xf numFmtId="0" fontId="12" fillId="0" borderId="0" xfId="0" applyFont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4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0" xfId="0" applyBorder="1" applyProtection="1"/>
    <xf numFmtId="0" fontId="15" fillId="0" borderId="0" xfId="0" applyFont="1" applyProtection="1">
      <protection locked="0"/>
    </xf>
    <xf numFmtId="0" fontId="15" fillId="0" borderId="0" xfId="0" applyFont="1" applyBorder="1" applyProtection="1"/>
    <xf numFmtId="0" fontId="15" fillId="0" borderId="2" xfId="0" applyFont="1" applyBorder="1" applyProtection="1"/>
    <xf numFmtId="0" fontId="15" fillId="0" borderId="3" xfId="0" applyFont="1" applyBorder="1" applyProtection="1"/>
    <xf numFmtId="0" fontId="17" fillId="0" borderId="3" xfId="0" applyFont="1" applyBorder="1" applyAlignment="1" applyProtection="1">
      <alignment textRotation="90" wrapText="1"/>
    </xf>
    <xf numFmtId="0" fontId="17" fillId="0" borderId="5" xfId="0" applyFont="1" applyBorder="1" applyAlignment="1" applyProtection="1">
      <alignment horizontal="right" vertical="justify" textRotation="90" wrapText="1"/>
    </xf>
    <xf numFmtId="0" fontId="18" fillId="0" borderId="5" xfId="0" applyFont="1" applyBorder="1" applyAlignment="1" applyProtection="1">
      <alignment horizontal="left" vertical="center" textRotation="90" wrapText="1"/>
    </xf>
    <xf numFmtId="0" fontId="17" fillId="0" borderId="5" xfId="0" applyFont="1" applyBorder="1" applyAlignment="1" applyProtection="1">
      <alignment textRotation="90" wrapText="1"/>
    </xf>
    <xf numFmtId="0" fontId="15" fillId="0" borderId="6" xfId="0" applyFont="1" applyFill="1" applyBorder="1" applyAlignment="1" applyProtection="1">
      <alignment horizontal="center"/>
    </xf>
    <xf numFmtId="0" fontId="15" fillId="0" borderId="7" xfId="0" applyFont="1" applyFill="1" applyBorder="1" applyProtection="1">
      <protection locked="0"/>
    </xf>
    <xf numFmtId="0" fontId="15" fillId="0" borderId="7" xfId="0" applyFont="1" applyBorder="1" applyProtection="1">
      <protection locked="0"/>
    </xf>
    <xf numFmtId="0" fontId="15" fillId="0" borderId="5" xfId="0" applyFont="1" applyFill="1" applyBorder="1" applyProtection="1">
      <protection locked="0"/>
    </xf>
    <xf numFmtId="0" fontId="15" fillId="0" borderId="5" xfId="0" applyFont="1" applyBorder="1" applyProtection="1">
      <protection locked="0"/>
    </xf>
    <xf numFmtId="0" fontId="20" fillId="0" borderId="0" xfId="0" applyFont="1" applyFill="1" applyBorder="1" applyProtection="1">
      <protection locked="0"/>
    </xf>
    <xf numFmtId="0" fontId="15" fillId="0" borderId="0" xfId="0" applyFont="1" applyFill="1" applyBorder="1"/>
    <xf numFmtId="0" fontId="2" fillId="0" borderId="0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Fill="1" applyBorder="1" applyProtection="1"/>
    <xf numFmtId="0" fontId="0" fillId="0" borderId="0" xfId="0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1" xfId="0" applyFont="1" applyBorder="1" applyAlignment="1" applyProtection="1">
      <alignment horizontal="left"/>
    </xf>
    <xf numFmtId="0" fontId="25" fillId="0" borderId="0" xfId="0" applyFont="1" applyFill="1" applyBorder="1" applyProtection="1"/>
    <xf numFmtId="0" fontId="0" fillId="0" borderId="0" xfId="0" applyFill="1" applyBorder="1" applyProtection="1"/>
    <xf numFmtId="0" fontId="11" fillId="0" borderId="0" xfId="0" applyFont="1" applyFill="1" applyBorder="1" applyProtection="1"/>
    <xf numFmtId="0" fontId="5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26" fillId="0" borderId="0" xfId="0" applyFont="1" applyProtection="1"/>
    <xf numFmtId="0" fontId="15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textRotation="90" wrapText="1"/>
    </xf>
    <xf numFmtId="0" fontId="26" fillId="0" borderId="0" xfId="0" applyFont="1" applyFill="1" applyBorder="1" applyProtection="1"/>
    <xf numFmtId="0" fontId="19" fillId="0" borderId="0" xfId="0" applyFont="1" applyFill="1" applyBorder="1" applyProtection="1"/>
    <xf numFmtId="0" fontId="9" fillId="0" borderId="0" xfId="0" applyFont="1" applyFill="1" applyBorder="1" applyProtection="1"/>
    <xf numFmtId="0" fontId="15" fillId="3" borderId="3" xfId="0" applyFont="1" applyFill="1" applyBorder="1" applyAlignment="1" applyProtection="1">
      <alignment textRotation="90" wrapText="1"/>
    </xf>
    <xf numFmtId="0" fontId="17" fillId="0" borderId="8" xfId="0" applyFont="1" applyBorder="1" applyAlignment="1" applyProtection="1">
      <alignment horizontal="right" vertical="justify" textRotation="90" wrapText="1"/>
    </xf>
    <xf numFmtId="0" fontId="15" fillId="3" borderId="9" xfId="0" applyFont="1" applyFill="1" applyBorder="1" applyAlignment="1" applyProtection="1">
      <alignment horizontal="center"/>
      <protection locked="0"/>
    </xf>
    <xf numFmtId="0" fontId="15" fillId="0" borderId="7" xfId="0" applyFont="1" applyFill="1" applyBorder="1" applyAlignment="1" applyProtection="1">
      <alignment horizontal="center"/>
    </xf>
    <xf numFmtId="0" fontId="15" fillId="3" borderId="7" xfId="0" applyFont="1" applyFill="1" applyBorder="1" applyAlignment="1" applyProtection="1">
      <alignment horizontal="center"/>
      <protection locked="0"/>
    </xf>
    <xf numFmtId="0" fontId="15" fillId="0" borderId="10" xfId="0" applyFont="1" applyFill="1" applyBorder="1" applyAlignment="1" applyProtection="1">
      <alignment horizontal="center"/>
    </xf>
    <xf numFmtId="0" fontId="15" fillId="3" borderId="11" xfId="0" applyFont="1" applyFill="1" applyBorder="1" applyAlignment="1" applyProtection="1">
      <alignment horizontal="center"/>
      <protection locked="0"/>
    </xf>
    <xf numFmtId="0" fontId="15" fillId="3" borderId="12" xfId="0" applyFont="1" applyFill="1" applyBorder="1" applyAlignment="1" applyProtection="1">
      <alignment horizontal="center"/>
      <protection locked="0"/>
    </xf>
    <xf numFmtId="0" fontId="15" fillId="0" borderId="5" xfId="0" applyFont="1" applyFill="1" applyBorder="1" applyAlignment="1" applyProtection="1">
      <alignment horizontal="center"/>
    </xf>
    <xf numFmtId="0" fontId="15" fillId="3" borderId="5" xfId="0" applyFont="1" applyFill="1" applyBorder="1" applyAlignment="1" applyProtection="1">
      <alignment horizontal="center"/>
      <protection locked="0"/>
    </xf>
    <xf numFmtId="0" fontId="15" fillId="0" borderId="13" xfId="0" applyFont="1" applyFill="1" applyBorder="1" applyAlignment="1" applyProtection="1">
      <alignment horizontal="center"/>
    </xf>
    <xf numFmtId="0" fontId="24" fillId="0" borderId="1" xfId="0" applyFont="1" applyBorder="1" applyProtection="1"/>
    <xf numFmtId="0" fontId="4" fillId="2" borderId="14" xfId="0" applyFont="1" applyFill="1" applyBorder="1" applyProtection="1"/>
    <xf numFmtId="0" fontId="9" fillId="2" borderId="1" xfId="0" applyFont="1" applyFill="1" applyBorder="1" applyProtection="1"/>
    <xf numFmtId="0" fontId="0" fillId="2" borderId="1" xfId="0" applyFill="1" applyBorder="1" applyProtection="1"/>
    <xf numFmtId="0" fontId="11" fillId="2" borderId="1" xfId="0" applyFont="1" applyFill="1" applyBorder="1" applyProtection="1"/>
    <xf numFmtId="0" fontId="7" fillId="2" borderId="1" xfId="0" applyFont="1" applyFill="1" applyBorder="1" applyProtection="1"/>
    <xf numFmtId="0" fontId="13" fillId="2" borderId="15" xfId="0" applyFont="1" applyFill="1" applyBorder="1" applyProtection="1"/>
    <xf numFmtId="0" fontId="0" fillId="2" borderId="2" xfId="0" applyFill="1" applyBorder="1" applyProtection="1"/>
    <xf numFmtId="0" fontId="0" fillId="2" borderId="16" xfId="0" applyFill="1" applyBorder="1" applyProtection="1"/>
    <xf numFmtId="0" fontId="0" fillId="2" borderId="17" xfId="0" applyFill="1" applyBorder="1" applyProtection="1"/>
    <xf numFmtId="0" fontId="0" fillId="2" borderId="15" xfId="0" applyFill="1" applyBorder="1" applyAlignment="1" applyProtection="1">
      <alignment horizontal="center"/>
    </xf>
    <xf numFmtId="0" fontId="0" fillId="2" borderId="16" xfId="0" applyFill="1" applyBorder="1" applyAlignment="1" applyProtection="1">
      <alignment horizontal="center"/>
    </xf>
    <xf numFmtId="0" fontId="15" fillId="2" borderId="0" xfId="0" applyFont="1" applyFill="1" applyBorder="1" applyProtection="1"/>
    <xf numFmtId="0" fontId="15" fillId="2" borderId="18" xfId="0" applyFont="1" applyFill="1" applyBorder="1" applyProtection="1"/>
    <xf numFmtId="0" fontId="15" fillId="3" borderId="5" xfId="0" applyFont="1" applyFill="1" applyBorder="1" applyAlignment="1" applyProtection="1">
      <alignment horizontal="right" vertical="justify" textRotation="90" wrapText="1"/>
    </xf>
    <xf numFmtId="0" fontId="15" fillId="3" borderId="2" xfId="0" applyFont="1" applyFill="1" applyBorder="1" applyAlignment="1" applyProtection="1">
      <alignment textRotation="90" wrapText="1"/>
    </xf>
    <xf numFmtId="0" fontId="15" fillId="3" borderId="12" xfId="0" applyFont="1" applyFill="1" applyBorder="1" applyAlignment="1" applyProtection="1">
      <alignment textRotation="90" wrapText="1"/>
    </xf>
    <xf numFmtId="0" fontId="15" fillId="3" borderId="5" xfId="0" applyFont="1" applyFill="1" applyBorder="1" applyAlignment="1" applyProtection="1">
      <alignment textRotation="90" wrapText="1"/>
    </xf>
    <xf numFmtId="0" fontId="15" fillId="0" borderId="19" xfId="0" applyFont="1" applyBorder="1" applyAlignment="1" applyProtection="1">
      <alignment horizontal="center"/>
    </xf>
    <xf numFmtId="0" fontId="14" fillId="0" borderId="20" xfId="0" applyFont="1" applyBorder="1" applyAlignment="1" applyProtection="1">
      <alignment horizontal="center"/>
    </xf>
    <xf numFmtId="0" fontId="15" fillId="0" borderId="21" xfId="0" applyFont="1" applyFill="1" applyBorder="1" applyAlignment="1" applyProtection="1">
      <alignment horizontal="center"/>
    </xf>
    <xf numFmtId="0" fontId="15" fillId="0" borderId="7" xfId="0" applyFont="1" applyFill="1" applyBorder="1" applyAlignment="1" applyProtection="1">
      <alignment horizontal="center"/>
      <protection hidden="1"/>
    </xf>
    <xf numFmtId="0" fontId="29" fillId="0" borderId="0" xfId="0" applyFont="1" applyFill="1" applyBorder="1" applyProtection="1"/>
    <xf numFmtId="0" fontId="2" fillId="0" borderId="0" xfId="0" applyFont="1" applyProtection="1"/>
    <xf numFmtId="0" fontId="30" fillId="0" borderId="0" xfId="0" applyFont="1" applyProtection="1"/>
    <xf numFmtId="0" fontId="28" fillId="0" borderId="0" xfId="0" applyFont="1" applyProtection="1"/>
    <xf numFmtId="0" fontId="27" fillId="0" borderId="0" xfId="0" applyFont="1" applyProtection="1"/>
    <xf numFmtId="0" fontId="17" fillId="0" borderId="13" xfId="0" applyFont="1" applyBorder="1" applyAlignment="1" applyProtection="1">
      <alignment textRotation="90" wrapText="1"/>
    </xf>
    <xf numFmtId="0" fontId="32" fillId="2" borderId="1" xfId="0" applyFont="1" applyFill="1" applyBorder="1" applyProtection="1"/>
    <xf numFmtId="0" fontId="33" fillId="0" borderId="1" xfId="0" applyFont="1" applyBorder="1" applyProtection="1"/>
    <xf numFmtId="0" fontId="15" fillId="4" borderId="22" xfId="0" applyFont="1" applyFill="1" applyBorder="1" applyAlignment="1" applyProtection="1">
      <alignment horizontal="center"/>
    </xf>
    <xf numFmtId="0" fontId="0" fillId="4" borderId="23" xfId="0" applyFill="1" applyBorder="1" applyProtection="1"/>
    <xf numFmtId="0" fontId="0" fillId="4" borderId="24" xfId="0" applyFill="1" applyBorder="1" applyProtection="1"/>
    <xf numFmtId="0" fontId="15" fillId="4" borderId="24" xfId="0" applyFont="1" applyFill="1" applyBorder="1" applyProtection="1"/>
    <xf numFmtId="0" fontId="17" fillId="4" borderId="24" xfId="0" applyFont="1" applyFill="1" applyBorder="1" applyAlignment="1" applyProtection="1">
      <alignment textRotation="90" wrapText="1"/>
    </xf>
    <xf numFmtId="0" fontId="0" fillId="0" borderId="17" xfId="0" applyBorder="1" applyAlignment="1" applyProtection="1">
      <alignment horizontal="center"/>
    </xf>
    <xf numFmtId="0" fontId="17" fillId="4" borderId="25" xfId="0" applyFont="1" applyFill="1" applyBorder="1" applyAlignment="1" applyProtection="1">
      <alignment textRotation="90" wrapText="1"/>
    </xf>
    <xf numFmtId="0" fontId="0" fillId="0" borderId="26" xfId="0" applyBorder="1" applyProtection="1"/>
    <xf numFmtId="0" fontId="14" fillId="0" borderId="17" xfId="0" applyFont="1" applyBorder="1" applyAlignment="1" applyProtection="1">
      <alignment vertical="top"/>
    </xf>
    <xf numFmtId="0" fontId="15" fillId="0" borderId="16" xfId="0" applyFont="1" applyFill="1" applyBorder="1" applyAlignment="1" applyProtection="1">
      <alignment horizontal="center"/>
    </xf>
    <xf numFmtId="0" fontId="15" fillId="4" borderId="25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textRotation="90"/>
    </xf>
    <xf numFmtId="0" fontId="9" fillId="0" borderId="0" xfId="0" applyFont="1"/>
    <xf numFmtId="0" fontId="19" fillId="0" borderId="28" xfId="0" applyFont="1" applyFill="1" applyBorder="1" applyAlignment="1" applyProtection="1">
      <alignment horizontal="center"/>
    </xf>
    <xf numFmtId="0" fontId="15" fillId="4" borderId="25" xfId="0" applyFont="1" applyFill="1" applyBorder="1" applyAlignment="1" applyProtection="1">
      <alignment horizontal="center"/>
      <protection hidden="1"/>
    </xf>
    <xf numFmtId="0" fontId="14" fillId="0" borderId="29" xfId="0" applyFont="1" applyBorder="1" applyAlignment="1" applyProtection="1">
      <alignment horizontal="left" textRotation="90"/>
    </xf>
    <xf numFmtId="0" fontId="28" fillId="0" borderId="0" xfId="0" applyFont="1" applyFill="1" applyBorder="1" applyProtection="1"/>
    <xf numFmtId="0" fontId="37" fillId="0" borderId="0" xfId="0" applyFont="1"/>
    <xf numFmtId="0" fontId="34" fillId="0" borderId="0" xfId="0" applyFont="1"/>
    <xf numFmtId="0" fontId="34" fillId="2" borderId="16" xfId="0" applyFont="1" applyFill="1" applyBorder="1" applyProtection="1"/>
    <xf numFmtId="0" fontId="15" fillId="0" borderId="10" xfId="0" applyFont="1" applyBorder="1" applyAlignment="1" applyProtection="1">
      <alignment horizontal="center"/>
      <protection locked="0"/>
    </xf>
    <xf numFmtId="0" fontId="15" fillId="0" borderId="13" xfId="0" applyFon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</xf>
    <xf numFmtId="0" fontId="16" fillId="0" borderId="3" xfId="0" applyFont="1" applyBorder="1" applyAlignment="1" applyProtection="1">
      <alignment horizontal="centerContinuous" vertical="center" wrapText="1"/>
    </xf>
    <xf numFmtId="0" fontId="35" fillId="0" borderId="10" xfId="0" applyFont="1" applyBorder="1" applyAlignment="1" applyProtection="1">
      <alignment horizontal="centerContinuous" vertical="center" wrapText="1"/>
    </xf>
    <xf numFmtId="0" fontId="15" fillId="0" borderId="18" xfId="0" applyFont="1" applyBorder="1" applyAlignment="1" applyProtection="1">
      <alignment horizontal="centerContinuous" vertical="center"/>
    </xf>
    <xf numFmtId="0" fontId="15" fillId="0" borderId="3" xfId="0" applyFont="1" applyBorder="1" applyAlignment="1" applyProtection="1">
      <alignment horizontal="centerContinuous" vertical="center"/>
    </xf>
    <xf numFmtId="0" fontId="15" fillId="2" borderId="13" xfId="0" applyFont="1" applyFill="1" applyBorder="1" applyAlignment="1" applyProtection="1">
      <alignment horizontal="centerContinuous" vertical="center"/>
    </xf>
    <xf numFmtId="0" fontId="35" fillId="2" borderId="13" xfId="0" applyFont="1" applyFill="1" applyBorder="1" applyAlignment="1" applyProtection="1">
      <alignment horizontal="centerContinuous" vertical="center"/>
    </xf>
    <xf numFmtId="0" fontId="15" fillId="2" borderId="3" xfId="0" applyFont="1" applyFill="1" applyBorder="1" applyAlignment="1" applyProtection="1">
      <alignment horizontal="centerContinuous" vertical="center"/>
    </xf>
    <xf numFmtId="0" fontId="15" fillId="0" borderId="2" xfId="0" applyFont="1" applyBorder="1" applyAlignment="1" applyProtection="1">
      <alignment horizontal="centerContinuous" vertical="center"/>
    </xf>
    <xf numFmtId="0" fontId="15" fillId="2" borderId="2" xfId="0" applyFont="1" applyFill="1" applyBorder="1" applyAlignment="1" applyProtection="1">
      <alignment horizontal="centerContinuous" vertical="center"/>
    </xf>
    <xf numFmtId="0" fontId="16" fillId="0" borderId="2" xfId="0" applyFont="1" applyBorder="1" applyAlignment="1" applyProtection="1">
      <alignment horizontal="centerContinuous" vertical="center"/>
    </xf>
    <xf numFmtId="49" fontId="15" fillId="0" borderId="30" xfId="0" applyNumberFormat="1" applyFont="1" applyFill="1" applyBorder="1" applyAlignment="1" applyProtection="1">
      <alignment horizontal="center"/>
    </xf>
    <xf numFmtId="49" fontId="15" fillId="3" borderId="31" xfId="0" applyNumberFormat="1" applyFont="1" applyFill="1" applyBorder="1" applyProtection="1"/>
    <xf numFmtId="49" fontId="15" fillId="0" borderId="32" xfId="0" applyNumberFormat="1" applyFont="1" applyFill="1" applyBorder="1" applyAlignment="1" applyProtection="1">
      <alignment horizontal="center"/>
    </xf>
    <xf numFmtId="49" fontId="15" fillId="3" borderId="32" xfId="0" applyNumberFormat="1" applyFont="1" applyFill="1" applyBorder="1" applyAlignment="1" applyProtection="1">
      <alignment horizontal="center"/>
    </xf>
    <xf numFmtId="49" fontId="15" fillId="3" borderId="6" xfId="0" applyNumberFormat="1" applyFont="1" applyFill="1" applyBorder="1" applyAlignment="1" applyProtection="1">
      <alignment horizontal="center"/>
    </xf>
    <xf numFmtId="49" fontId="36" fillId="0" borderId="6" xfId="0" applyNumberFormat="1" applyFont="1" applyFill="1" applyBorder="1" applyAlignment="1" applyProtection="1">
      <alignment horizontal="center"/>
    </xf>
    <xf numFmtId="49" fontId="15" fillId="0" borderId="6" xfId="0" applyNumberFormat="1" applyFont="1" applyFill="1" applyBorder="1" applyAlignment="1" applyProtection="1">
      <alignment horizontal="center"/>
    </xf>
    <xf numFmtId="49" fontId="15" fillId="0" borderId="33" xfId="0" applyNumberFormat="1" applyFont="1" applyFill="1" applyBorder="1" applyAlignment="1" applyProtection="1">
      <alignment horizontal="center"/>
    </xf>
    <xf numFmtId="49" fontId="15" fillId="4" borderId="34" xfId="0" applyNumberFormat="1" applyFont="1" applyFill="1" applyBorder="1" applyAlignment="1" applyProtection="1">
      <alignment horizontal="center"/>
    </xf>
    <xf numFmtId="49" fontId="15" fillId="3" borderId="31" xfId="0" applyNumberFormat="1" applyFont="1" applyFill="1" applyBorder="1" applyAlignment="1" applyProtection="1">
      <alignment horizontal="center"/>
    </xf>
    <xf numFmtId="49" fontId="15" fillId="3" borderId="33" xfId="0" applyNumberFormat="1" applyFont="1" applyFill="1" applyBorder="1" applyAlignment="1" applyProtection="1">
      <alignment horizontal="center"/>
    </xf>
    <xf numFmtId="49" fontId="15" fillId="0" borderId="35" xfId="0" applyNumberFormat="1" applyFont="1" applyFill="1" applyBorder="1" applyAlignment="1" applyProtection="1">
      <alignment horizontal="center"/>
    </xf>
    <xf numFmtId="0" fontId="10" fillId="0" borderId="19" xfId="0" applyFont="1" applyFill="1" applyBorder="1" applyAlignment="1" applyProtection="1">
      <alignment horizontal="center"/>
      <protection locked="0"/>
    </xf>
    <xf numFmtId="0" fontId="10" fillId="0" borderId="36" xfId="0" applyFont="1" applyFill="1" applyBorder="1" applyAlignment="1" applyProtection="1">
      <alignment horizontal="center"/>
      <protection locked="0"/>
    </xf>
    <xf numFmtId="0" fontId="0" fillId="0" borderId="28" xfId="0" applyBorder="1" applyProtection="1"/>
    <xf numFmtId="0" fontId="0" fillId="0" borderId="28" xfId="0" applyBorder="1" applyAlignment="1" applyProtection="1">
      <alignment horizontal="center"/>
    </xf>
    <xf numFmtId="0" fontId="15" fillId="2" borderId="13" xfId="0" applyFont="1" applyFill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centerContinuous" vertical="center"/>
    </xf>
    <xf numFmtId="0" fontId="35" fillId="2" borderId="13" xfId="0" applyFont="1" applyFill="1" applyBorder="1" applyAlignment="1" applyProtection="1">
      <alignment horizontal="left" vertical="center"/>
    </xf>
    <xf numFmtId="0" fontId="15" fillId="2" borderId="2" xfId="0" applyFont="1" applyFill="1" applyBorder="1" applyProtection="1"/>
    <xf numFmtId="0" fontId="15" fillId="0" borderId="20" xfId="0" applyFont="1" applyFill="1" applyBorder="1" applyAlignment="1" applyProtection="1">
      <alignment horizontal="center"/>
    </xf>
    <xf numFmtId="0" fontId="14" fillId="0" borderId="0" xfId="0" applyFont="1"/>
    <xf numFmtId="49" fontId="19" fillId="0" borderId="37" xfId="0" applyNumberFormat="1" applyFont="1" applyFill="1" applyBorder="1" applyAlignment="1" applyProtection="1">
      <alignment horizontal="center"/>
      <protection locked="0"/>
    </xf>
    <xf numFmtId="0" fontId="40" fillId="0" borderId="0" xfId="0" applyFont="1"/>
    <xf numFmtId="0" fontId="42" fillId="0" borderId="0" xfId="0" applyFont="1"/>
    <xf numFmtId="0" fontId="0" fillId="2" borderId="26" xfId="0" applyFill="1" applyBorder="1" applyProtection="1"/>
    <xf numFmtId="0" fontId="41" fillId="0" borderId="38" xfId="0" applyFont="1" applyBorder="1" applyAlignment="1" applyProtection="1">
      <alignment textRotation="90" wrapText="1"/>
    </xf>
    <xf numFmtId="0" fontId="18" fillId="0" borderId="5" xfId="0" applyFont="1" applyBorder="1" applyAlignment="1" applyProtection="1">
      <alignment textRotation="90" wrapText="1"/>
    </xf>
    <xf numFmtId="0" fontId="35" fillId="0" borderId="3" xfId="0" applyFont="1" applyBorder="1" applyAlignment="1" applyProtection="1">
      <alignment horizontal="centerContinuous" vertical="center"/>
    </xf>
    <xf numFmtId="0" fontId="35" fillId="2" borderId="5" xfId="0" applyFont="1" applyFill="1" applyBorder="1" applyAlignment="1" applyProtection="1">
      <alignment horizontal="centerContinuous" vertical="center"/>
    </xf>
    <xf numFmtId="49" fontId="15" fillId="5" borderId="32" xfId="0" applyNumberFormat="1" applyFont="1" applyFill="1" applyBorder="1" applyAlignment="1" applyProtection="1">
      <alignment horizontal="center"/>
    </xf>
    <xf numFmtId="49" fontId="36" fillId="5" borderId="6" xfId="0" applyNumberFormat="1" applyFont="1" applyFill="1" applyBorder="1" applyAlignment="1" applyProtection="1">
      <alignment horizont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1</xdr:row>
      <xdr:rowOff>142875</xdr:rowOff>
    </xdr:to>
    <xdr:pic>
      <xdr:nvPicPr>
        <xdr:cNvPr id="118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890" cy="358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0</xdr:row>
      <xdr:rowOff>209550</xdr:rowOff>
    </xdr:from>
    <xdr:to>
      <xdr:col>4</xdr:col>
      <xdr:colOff>171450</xdr:colOff>
      <xdr:row>1</xdr:row>
      <xdr:rowOff>0</xdr:rowOff>
    </xdr:to>
    <xdr:sp macro="" textlink="">
      <xdr:nvSpPr>
        <xdr:cNvPr id="1186" name="Line 5"/>
        <xdr:cNvSpPr>
          <a:spLocks noChangeShapeType="1"/>
        </xdr:cNvSpPr>
      </xdr:nvSpPr>
      <xdr:spPr bwMode="auto">
        <a:xfrm>
          <a:off x="1866900" y="209550"/>
          <a:ext cx="361950" cy="95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200025</xdr:colOff>
      <xdr:row>79</xdr:row>
      <xdr:rowOff>142874</xdr:rowOff>
    </xdr:from>
    <xdr:to>
      <xdr:col>12</xdr:col>
      <xdr:colOff>182217</xdr:colOff>
      <xdr:row>80</xdr:row>
      <xdr:rowOff>157369</xdr:rowOff>
    </xdr:to>
    <xdr:sp macro="" textlink="">
      <xdr:nvSpPr>
        <xdr:cNvPr id="1040" name="Testo 16"/>
        <xdr:cNvSpPr txBox="1">
          <a:spLocks noChangeArrowheads="1"/>
        </xdr:cNvSpPr>
      </xdr:nvSpPr>
      <xdr:spPr bwMode="auto">
        <a:xfrm>
          <a:off x="200025" y="15101265"/>
          <a:ext cx="4131779" cy="2049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Foglio di lavoro elaborato dal Dir. Scol. (a riposo) Franco De Stefano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1</xdr:row>
      <xdr:rowOff>142875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33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0</xdr:row>
      <xdr:rowOff>209550</xdr:rowOff>
    </xdr:from>
    <xdr:to>
      <xdr:col>4</xdr:col>
      <xdr:colOff>171450</xdr:colOff>
      <xdr:row>1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866900" y="209550"/>
          <a:ext cx="361950" cy="95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200025</xdr:colOff>
      <xdr:row>79</xdr:row>
      <xdr:rowOff>142874</xdr:rowOff>
    </xdr:from>
    <xdr:to>
      <xdr:col>14</xdr:col>
      <xdr:colOff>182217</xdr:colOff>
      <xdr:row>80</xdr:row>
      <xdr:rowOff>157369</xdr:rowOff>
    </xdr:to>
    <xdr:sp macro="" textlink="">
      <xdr:nvSpPr>
        <xdr:cNvPr id="4" name="Testo 16"/>
        <xdr:cNvSpPr txBox="1">
          <a:spLocks noChangeArrowheads="1"/>
        </xdr:cNvSpPr>
      </xdr:nvSpPr>
      <xdr:spPr bwMode="auto">
        <a:xfrm>
          <a:off x="200025" y="14887574"/>
          <a:ext cx="4668492" cy="2049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Foglio di lavoro elaborato dal Dir. Scol. (a riposo) Franco De Stefano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2"/>
  <sheetViews>
    <sheetView showGridLines="0" workbookViewId="0"/>
  </sheetViews>
  <sheetFormatPr defaultRowHeight="12.75"/>
  <sheetData>
    <row r="1" spans="1:32" ht="15.75">
      <c r="A1" s="41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42"/>
      <c r="T1" s="42"/>
      <c r="U1" s="42"/>
      <c r="V1" s="42"/>
      <c r="W1" s="42"/>
      <c r="X1" s="42"/>
      <c r="Y1" s="42"/>
      <c r="Z1" s="42"/>
      <c r="AA1" s="42"/>
      <c r="AB1" s="43"/>
      <c r="AC1" s="43"/>
      <c r="AD1" s="42"/>
      <c r="AE1" s="42"/>
      <c r="AF1" s="42"/>
    </row>
    <row r="2" spans="1:32">
      <c r="A2" s="44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45"/>
    </row>
    <row r="3" spans="1:32">
      <c r="A3" s="4"/>
      <c r="B3" s="36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5"/>
      <c r="AA3" s="45"/>
      <c r="AB3" s="45"/>
      <c r="AC3" s="45"/>
      <c r="AD3" s="45"/>
      <c r="AE3" s="45"/>
      <c r="AF3" s="36"/>
    </row>
    <row r="4" spans="1:32" ht="15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8"/>
    </row>
    <row r="5" spans="1:32">
      <c r="A5" s="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47"/>
    </row>
    <row r="6" spans="1:32" ht="15">
      <c r="A6" s="49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36"/>
    </row>
    <row r="7" spans="1:32" ht="15">
      <c r="A7" s="46" t="s">
        <v>94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36"/>
    </row>
    <row r="8" spans="1:32" ht="15">
      <c r="A8" s="46" t="s">
        <v>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</row>
    <row r="9" spans="1:32" ht="15.75">
      <c r="A9" s="46" t="s">
        <v>120</v>
      </c>
      <c r="B9" s="50"/>
      <c r="C9" s="42"/>
      <c r="D9" s="42"/>
      <c r="E9" s="42"/>
      <c r="F9" s="51"/>
      <c r="G9" s="51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37"/>
    </row>
    <row r="10" spans="1:32" ht="15.75">
      <c r="A10" s="89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37"/>
    </row>
    <row r="11" spans="1:32" ht="15">
      <c r="A11" s="46" t="s">
        <v>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37"/>
    </row>
    <row r="12" spans="1:32">
      <c r="A12" s="6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</row>
    <row r="13" spans="1:32" ht="15">
      <c r="A13" s="46" t="s">
        <v>121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</row>
    <row r="14" spans="1:32" ht="15">
      <c r="A14" s="46" t="s">
        <v>5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</row>
    <row r="15" spans="1:32" ht="15">
      <c r="A15" s="46" t="s">
        <v>6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</row>
    <row r="16" spans="1:32" ht="15">
      <c r="A16" s="46" t="s">
        <v>7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37"/>
    </row>
    <row r="17" spans="1:32" ht="15">
      <c r="A17" s="46" t="s">
        <v>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32" ht="15.75">
      <c r="A18" s="46" t="s">
        <v>110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37"/>
    </row>
    <row r="19" spans="1:32" ht="15">
      <c r="A19" s="49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37"/>
    </row>
    <row r="20" spans="1:32">
      <c r="A20" s="150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/>
    </row>
    <row r="21" spans="1:32" ht="14.25">
      <c r="A21" s="149"/>
      <c r="B21" s="149"/>
      <c r="C21" s="149"/>
      <c r="D21" s="149"/>
      <c r="E21" s="149"/>
      <c r="F21" s="149"/>
      <c r="G21" s="149"/>
      <c r="H21" s="149"/>
      <c r="I21" s="149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37"/>
    </row>
    <row r="22" spans="1:32" ht="14.25">
      <c r="A22" s="149"/>
      <c r="B22" s="149"/>
      <c r="C22" s="149"/>
      <c r="D22" s="149"/>
      <c r="E22" s="149"/>
      <c r="F22" s="149"/>
      <c r="G22" s="149"/>
      <c r="H22" s="149"/>
      <c r="I22" s="149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37"/>
    </row>
    <row r="23" spans="1:32">
      <c r="A23" s="150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37"/>
    </row>
    <row r="24" spans="1:32"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37"/>
    </row>
    <row r="25" spans="1:32"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37"/>
    </row>
    <row r="26" spans="1:32"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37"/>
    </row>
    <row r="27" spans="1:32"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32"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</row>
    <row r="29" spans="1:32"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1:32"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</row>
    <row r="31" spans="1:32"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</row>
    <row r="32" spans="1:32"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37"/>
    </row>
  </sheetData>
  <sheetProtection password="DD41" sheet="1" objects="1" scenarios="1"/>
  <phoneticPr fontId="39" type="noConversion"/>
  <pageMargins left="0.75" right="0.75" top="1" bottom="1" header="0.5" footer="0.5"/>
  <pageSetup paperSize="9" scale="88" orientation="landscape" horizont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95"/>
  <sheetViews>
    <sheetView showGridLines="0" tabSelected="1" zoomScale="115" zoomScaleNormal="11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3" sqref="A3"/>
    </sheetView>
  </sheetViews>
  <sheetFormatPr defaultRowHeight="12.75"/>
  <cols>
    <col min="1" max="1" width="3.140625" customWidth="1"/>
    <col min="2" max="2" width="11.140625" customWidth="1"/>
    <col min="3" max="3" width="13.140625" customWidth="1"/>
    <col min="4" max="5" width="3.42578125" customWidth="1"/>
    <col min="6" max="6" width="4.7109375" customWidth="1"/>
    <col min="7" max="7" width="3.7109375" customWidth="1"/>
    <col min="8" max="11" width="3.85546875" customWidth="1"/>
    <col min="12" max="12" width="4.85546875" customWidth="1"/>
    <col min="13" max="13" width="4.140625" customWidth="1"/>
    <col min="14" max="14" width="5" customWidth="1"/>
    <col min="15" max="15" width="3.5703125" customWidth="1"/>
    <col min="16" max="16" width="4" customWidth="1"/>
    <col min="17" max="17" width="3.28515625" customWidth="1"/>
    <col min="18" max="18" width="4.140625" customWidth="1"/>
    <col min="19" max="19" width="3.140625" customWidth="1"/>
    <col min="20" max="20" width="4" customWidth="1"/>
    <col min="21" max="21" width="3.42578125" customWidth="1"/>
    <col min="22" max="22" width="4.140625" customWidth="1"/>
    <col min="23" max="23" width="3.42578125" customWidth="1"/>
    <col min="24" max="24" width="5" customWidth="1"/>
    <col min="25" max="25" width="3.140625" customWidth="1"/>
    <col min="26" max="26" width="4.140625" customWidth="1"/>
    <col min="27" max="27" width="3.5703125" customWidth="1"/>
    <col min="28" max="29" width="3.28515625" customWidth="1"/>
    <col min="30" max="30" width="4.85546875" customWidth="1"/>
    <col min="31" max="31" width="5.140625" customWidth="1"/>
    <col min="32" max="33" width="3.28515625" customWidth="1"/>
    <col min="34" max="34" width="3.42578125" customWidth="1"/>
    <col min="35" max="37" width="3.7109375" customWidth="1"/>
    <col min="38" max="38" width="2.85546875" customWidth="1"/>
    <col min="39" max="39" width="3.5703125" customWidth="1"/>
    <col min="40" max="40" width="4.28515625" customWidth="1"/>
    <col min="41" max="41" width="3.140625" customWidth="1"/>
    <col min="42" max="42" width="3" customWidth="1"/>
    <col min="43" max="43" width="3.7109375" customWidth="1"/>
    <col min="44" max="45" width="3.42578125" customWidth="1"/>
    <col min="46" max="47" width="3.28515625" customWidth="1"/>
    <col min="48" max="48" width="3.5703125" customWidth="1"/>
    <col min="49" max="51" width="3.140625" customWidth="1"/>
    <col min="52" max="53" width="3.42578125" customWidth="1"/>
    <col min="54" max="56" width="3.28515625" customWidth="1"/>
    <col min="57" max="57" width="3" customWidth="1"/>
    <col min="58" max="59" width="2.5703125" customWidth="1"/>
    <col min="60" max="60" width="3.5703125" customWidth="1"/>
    <col min="61" max="61" width="4.28515625" customWidth="1"/>
    <col min="62" max="62" width="5.140625" customWidth="1"/>
    <col min="63" max="63" width="6" customWidth="1"/>
  </cols>
  <sheetData>
    <row r="1" spans="1:63" ht="17.25" thickBot="1">
      <c r="B1" s="1" t="s">
        <v>9</v>
      </c>
      <c r="C1" s="1"/>
      <c r="D1" s="2"/>
      <c r="E1" s="3"/>
      <c r="F1" s="4" t="s">
        <v>130</v>
      </c>
      <c r="G1" s="5"/>
      <c r="H1" s="6"/>
      <c r="I1" s="6"/>
      <c r="J1" s="6"/>
      <c r="K1" s="5"/>
      <c r="L1" s="6"/>
      <c r="M1" s="6"/>
      <c r="N1" s="6"/>
      <c r="O1" s="5"/>
      <c r="P1" s="6"/>
      <c r="Q1" s="5"/>
      <c r="R1" s="6"/>
      <c r="S1" s="5"/>
      <c r="T1" s="6"/>
      <c r="U1" s="5"/>
      <c r="V1" s="6"/>
      <c r="W1" s="6"/>
      <c r="X1" s="6"/>
      <c r="Y1" s="5"/>
      <c r="Z1" s="6"/>
      <c r="AA1" s="5"/>
      <c r="AB1" s="6"/>
      <c r="AC1" s="6"/>
      <c r="AD1" s="6"/>
      <c r="AE1" s="6"/>
      <c r="AF1" s="5"/>
      <c r="AG1" s="6"/>
      <c r="AH1" s="5"/>
      <c r="AI1" s="6"/>
      <c r="AJ1" s="5"/>
      <c r="AK1" s="6"/>
      <c r="AL1" s="5"/>
      <c r="AM1" s="6"/>
      <c r="AN1" s="6"/>
      <c r="AO1" s="5"/>
      <c r="AP1" s="6"/>
      <c r="AQ1" s="5"/>
      <c r="AR1" s="6"/>
      <c r="AS1" s="5"/>
      <c r="AT1" s="6"/>
      <c r="AU1" s="5"/>
      <c r="AV1" s="6"/>
      <c r="AW1" s="5"/>
      <c r="AX1" s="6"/>
      <c r="AY1" s="5"/>
      <c r="AZ1" s="6"/>
      <c r="BA1" s="5"/>
      <c r="BB1" s="6"/>
      <c r="BC1" s="6"/>
      <c r="BD1" s="6"/>
      <c r="BE1" s="5"/>
      <c r="BF1" s="6"/>
      <c r="BG1" s="6"/>
      <c r="BH1" s="6"/>
      <c r="BI1" s="6"/>
      <c r="BJ1" s="6"/>
      <c r="BK1" s="7"/>
    </row>
    <row r="2" spans="1:63" ht="17.25" thickBot="1">
      <c r="A2" s="8"/>
      <c r="B2" s="9" t="s">
        <v>10</v>
      </c>
      <c r="C2" s="1"/>
      <c r="D2" s="2"/>
      <c r="E2" s="64"/>
      <c r="F2" s="40" t="s">
        <v>92</v>
      </c>
      <c r="G2" s="65"/>
      <c r="H2" s="10"/>
      <c r="I2" s="10"/>
      <c r="J2" s="10"/>
      <c r="K2" s="66"/>
      <c r="L2" s="10"/>
      <c r="M2" s="10"/>
      <c r="N2" s="10"/>
      <c r="O2" s="66"/>
      <c r="P2" s="10"/>
      <c r="Q2" s="66"/>
      <c r="R2" s="10"/>
      <c r="S2" s="66"/>
      <c r="T2" s="10"/>
      <c r="U2" s="66"/>
      <c r="V2" s="10"/>
      <c r="W2" s="10"/>
      <c r="X2" s="10"/>
      <c r="Y2" s="66"/>
      <c r="Z2" s="10"/>
      <c r="AA2" s="66"/>
      <c r="AB2" s="10"/>
      <c r="AC2" s="100"/>
      <c r="AD2" s="15"/>
      <c r="AE2" s="94"/>
      <c r="AF2" s="91"/>
      <c r="AG2" s="92" t="s">
        <v>11</v>
      </c>
      <c r="AH2" s="67"/>
      <c r="AI2" s="10"/>
      <c r="AJ2" s="66"/>
      <c r="AK2" s="10"/>
      <c r="AL2" s="66"/>
      <c r="AM2" s="10"/>
      <c r="AN2" s="94"/>
      <c r="AO2" s="66"/>
      <c r="AP2" s="63" t="s">
        <v>117</v>
      </c>
      <c r="AQ2" s="68"/>
      <c r="AR2" s="10"/>
      <c r="AS2" s="66"/>
      <c r="AT2" s="10"/>
      <c r="AU2" s="66"/>
      <c r="AV2" s="10"/>
      <c r="AW2" s="66"/>
      <c r="AX2" s="10"/>
      <c r="AY2" s="66"/>
      <c r="AZ2" s="10"/>
      <c r="BA2" s="66"/>
      <c r="BB2" s="10"/>
      <c r="BC2" s="66"/>
      <c r="BD2" s="100"/>
      <c r="BE2" s="151"/>
      <c r="BF2" s="100"/>
      <c r="BG2" s="151"/>
      <c r="BH2" s="100"/>
      <c r="BI2" s="94"/>
      <c r="BJ2" s="6"/>
      <c r="BK2" s="7"/>
    </row>
    <row r="3" spans="1:63">
      <c r="A3" s="11"/>
      <c r="B3" s="12"/>
      <c r="C3" s="12"/>
      <c r="D3" s="7"/>
      <c r="E3" s="69"/>
      <c r="F3" s="15" t="s">
        <v>12</v>
      </c>
      <c r="G3" s="70" t="s">
        <v>13</v>
      </c>
      <c r="H3" s="14"/>
      <c r="I3" s="141"/>
      <c r="J3" s="140" t="s">
        <v>18</v>
      </c>
      <c r="K3" s="74"/>
      <c r="L3" s="15" t="s">
        <v>122</v>
      </c>
      <c r="M3" s="112" t="s">
        <v>123</v>
      </c>
      <c r="N3" s="15"/>
      <c r="O3" s="70" t="s">
        <v>124</v>
      </c>
      <c r="P3" s="13"/>
      <c r="Q3" s="70"/>
      <c r="R3" s="14"/>
      <c r="S3" s="71"/>
      <c r="T3" s="13" t="s">
        <v>14</v>
      </c>
      <c r="U3" s="70"/>
      <c r="V3" s="14"/>
      <c r="W3" s="71" t="s">
        <v>105</v>
      </c>
      <c r="X3" s="16"/>
      <c r="Y3" s="72"/>
      <c r="Z3" s="13" t="s">
        <v>15</v>
      </c>
      <c r="AA3" s="70"/>
      <c r="AB3" s="13"/>
      <c r="AC3" s="71" t="s">
        <v>16</v>
      </c>
      <c r="AD3" s="115"/>
      <c r="AE3" s="95"/>
      <c r="AF3" s="73"/>
      <c r="AG3" s="16" t="s">
        <v>17</v>
      </c>
      <c r="AH3" s="74"/>
      <c r="AI3" s="16" t="s">
        <v>18</v>
      </c>
      <c r="AJ3" s="74"/>
      <c r="AK3" s="16" t="s">
        <v>19</v>
      </c>
      <c r="AL3" s="74"/>
      <c r="AM3" s="98" t="s">
        <v>20</v>
      </c>
      <c r="AN3" s="95"/>
      <c r="AO3" s="74"/>
      <c r="AP3" s="17" t="s">
        <v>17</v>
      </c>
      <c r="AQ3" s="74"/>
      <c r="AR3" s="17" t="s">
        <v>111</v>
      </c>
      <c r="AS3" s="74"/>
      <c r="AT3" s="17" t="s">
        <v>21</v>
      </c>
      <c r="AU3" s="74"/>
      <c r="AV3" s="14" t="s">
        <v>22</v>
      </c>
      <c r="AW3" s="71"/>
      <c r="AX3" s="14" t="s">
        <v>23</v>
      </c>
      <c r="AY3" s="71"/>
      <c r="AZ3" s="14" t="s">
        <v>24</v>
      </c>
      <c r="BA3" s="71"/>
      <c r="BB3" s="101" t="s">
        <v>25</v>
      </c>
      <c r="BC3" s="71"/>
      <c r="BD3" s="101" t="s">
        <v>118</v>
      </c>
      <c r="BE3" s="74"/>
      <c r="BF3" s="16" t="s">
        <v>113</v>
      </c>
      <c r="BG3" s="74"/>
      <c r="BH3" s="16" t="s">
        <v>115</v>
      </c>
      <c r="BI3" s="95"/>
      <c r="BJ3" s="18"/>
      <c r="BK3" s="11"/>
    </row>
    <row r="4" spans="1:63" ht="18" customHeight="1" thickBot="1">
      <c r="A4" s="7"/>
      <c r="B4" s="12"/>
      <c r="C4" s="12"/>
      <c r="D4" s="19"/>
      <c r="E4" s="118" t="s">
        <v>26</v>
      </c>
      <c r="F4" s="119"/>
      <c r="G4" s="142" t="s">
        <v>102</v>
      </c>
      <c r="H4" s="119"/>
      <c r="I4" s="120" t="s">
        <v>27</v>
      </c>
      <c r="J4" s="119"/>
      <c r="K4" s="144" t="s">
        <v>135</v>
      </c>
      <c r="L4" s="143"/>
      <c r="M4" s="121" t="s">
        <v>28</v>
      </c>
      <c r="N4" s="122"/>
      <c r="O4" s="120" t="s">
        <v>29</v>
      </c>
      <c r="P4" s="123"/>
      <c r="Q4" s="124"/>
      <c r="R4" s="119"/>
      <c r="S4" s="120" t="s">
        <v>30</v>
      </c>
      <c r="T4" s="123"/>
      <c r="U4" s="124"/>
      <c r="V4" s="119"/>
      <c r="W4" s="121" t="s">
        <v>31</v>
      </c>
      <c r="X4" s="119"/>
      <c r="Y4" s="124" t="s">
        <v>32</v>
      </c>
      <c r="Z4" s="125"/>
      <c r="AA4" s="124"/>
      <c r="AB4" s="123"/>
      <c r="AC4" s="117" t="s">
        <v>33</v>
      </c>
      <c r="AD4" s="116"/>
      <c r="AE4" s="96"/>
      <c r="AF4" s="76"/>
      <c r="AG4" s="22"/>
      <c r="AH4" s="75"/>
      <c r="AI4" s="22"/>
      <c r="AJ4" s="75"/>
      <c r="AK4" s="22"/>
      <c r="AL4" s="75"/>
      <c r="AM4" s="21"/>
      <c r="AN4" s="96"/>
      <c r="AO4" s="75"/>
      <c r="AP4" s="22"/>
      <c r="AQ4" s="75" t="s">
        <v>119</v>
      </c>
      <c r="AR4" s="20"/>
      <c r="AS4" s="75"/>
      <c r="AT4" s="20"/>
      <c r="AU4" s="75"/>
      <c r="AV4" s="20"/>
      <c r="AW4" s="75"/>
      <c r="AX4" s="21"/>
      <c r="AY4" s="145"/>
      <c r="AZ4" s="21"/>
      <c r="BA4" s="75"/>
      <c r="BB4" s="22"/>
      <c r="BC4" s="75"/>
      <c r="BD4" s="22"/>
      <c r="BE4" s="75"/>
      <c r="BF4" s="22"/>
      <c r="BG4" s="75"/>
      <c r="BH4" s="22"/>
      <c r="BI4" s="96"/>
      <c r="BJ4" s="7"/>
      <c r="BK4" s="7"/>
    </row>
    <row r="5" spans="1:63" ht="111" customHeight="1">
      <c r="A5" s="108" t="s">
        <v>34</v>
      </c>
      <c r="B5" s="82" t="s">
        <v>35</v>
      </c>
      <c r="C5" s="82" t="s">
        <v>36</v>
      </c>
      <c r="D5" s="53" t="s">
        <v>37</v>
      </c>
      <c r="E5" s="52" t="s">
        <v>38</v>
      </c>
      <c r="F5" s="23" t="s">
        <v>39</v>
      </c>
      <c r="G5" s="52" t="s">
        <v>38</v>
      </c>
      <c r="H5" s="24" t="s">
        <v>40</v>
      </c>
      <c r="I5" s="77" t="s">
        <v>88</v>
      </c>
      <c r="J5" s="25" t="s">
        <v>89</v>
      </c>
      <c r="K5" s="77" t="s">
        <v>90</v>
      </c>
      <c r="L5" s="25" t="s">
        <v>91</v>
      </c>
      <c r="M5" s="77" t="s">
        <v>41</v>
      </c>
      <c r="N5" s="25" t="s">
        <v>95</v>
      </c>
      <c r="O5" s="52" t="s">
        <v>38</v>
      </c>
      <c r="P5" s="26" t="s">
        <v>42</v>
      </c>
      <c r="Q5" s="52" t="s">
        <v>38</v>
      </c>
      <c r="R5" s="26" t="s">
        <v>43</v>
      </c>
      <c r="S5" s="52" t="s">
        <v>100</v>
      </c>
      <c r="T5" s="26" t="s">
        <v>107</v>
      </c>
      <c r="U5" s="52" t="s">
        <v>100</v>
      </c>
      <c r="V5" s="26" t="s">
        <v>108</v>
      </c>
      <c r="W5" s="52" t="s">
        <v>100</v>
      </c>
      <c r="X5" s="26" t="s">
        <v>44</v>
      </c>
      <c r="Y5" s="78" t="s">
        <v>45</v>
      </c>
      <c r="Z5" s="26" t="s">
        <v>46</v>
      </c>
      <c r="AA5" s="78" t="s">
        <v>45</v>
      </c>
      <c r="AB5" s="90" t="s">
        <v>47</v>
      </c>
      <c r="AC5" s="80" t="s">
        <v>45</v>
      </c>
      <c r="AD5" s="152" t="s">
        <v>109</v>
      </c>
      <c r="AE5" s="97" t="s">
        <v>48</v>
      </c>
      <c r="AF5" s="79" t="s">
        <v>45</v>
      </c>
      <c r="AG5" s="23" t="s">
        <v>49</v>
      </c>
      <c r="AH5" s="52" t="s">
        <v>50</v>
      </c>
      <c r="AI5" s="26" t="s">
        <v>51</v>
      </c>
      <c r="AJ5" s="52" t="s">
        <v>52</v>
      </c>
      <c r="AK5" s="26" t="s">
        <v>53</v>
      </c>
      <c r="AL5" s="78" t="s">
        <v>45</v>
      </c>
      <c r="AM5" s="90" t="s">
        <v>54</v>
      </c>
      <c r="AN5" s="99" t="s">
        <v>55</v>
      </c>
      <c r="AO5" s="78" t="s">
        <v>45</v>
      </c>
      <c r="AP5" s="26" t="s">
        <v>56</v>
      </c>
      <c r="AQ5" s="80" t="s">
        <v>57</v>
      </c>
      <c r="AR5" s="26" t="s">
        <v>58</v>
      </c>
      <c r="AS5" s="80" t="s">
        <v>59</v>
      </c>
      <c r="AT5" s="26" t="s">
        <v>60</v>
      </c>
      <c r="AU5" s="80" t="s">
        <v>97</v>
      </c>
      <c r="AV5" s="26" t="s">
        <v>96</v>
      </c>
      <c r="AW5" s="80" t="s">
        <v>61</v>
      </c>
      <c r="AX5" s="26" t="s">
        <v>62</v>
      </c>
      <c r="AY5" s="78" t="s">
        <v>45</v>
      </c>
      <c r="AZ5" s="26" t="s">
        <v>63</v>
      </c>
      <c r="BA5" s="78" t="s">
        <v>45</v>
      </c>
      <c r="BB5" s="26" t="s">
        <v>64</v>
      </c>
      <c r="BC5" s="78" t="s">
        <v>99</v>
      </c>
      <c r="BD5" s="26" t="s">
        <v>98</v>
      </c>
      <c r="BE5" s="78" t="s">
        <v>45</v>
      </c>
      <c r="BF5" s="26" t="s">
        <v>112</v>
      </c>
      <c r="BG5" s="78" t="s">
        <v>45</v>
      </c>
      <c r="BH5" s="153" t="s">
        <v>116</v>
      </c>
      <c r="BI5" s="99" t="s">
        <v>65</v>
      </c>
      <c r="BJ5" s="104" t="s">
        <v>66</v>
      </c>
      <c r="BK5" s="81" t="s">
        <v>67</v>
      </c>
    </row>
    <row r="6" spans="1:63" ht="18.75" thickBot="1">
      <c r="A6" s="83"/>
      <c r="B6" s="27"/>
      <c r="C6" s="27"/>
      <c r="D6" s="126"/>
      <c r="E6" s="127"/>
      <c r="F6" s="128" t="s">
        <v>68</v>
      </c>
      <c r="G6" s="129"/>
      <c r="H6" s="128" t="s">
        <v>68</v>
      </c>
      <c r="I6" s="128"/>
      <c r="J6" s="131" t="s">
        <v>69</v>
      </c>
      <c r="K6" s="130"/>
      <c r="L6" s="131" t="s">
        <v>69</v>
      </c>
      <c r="M6" s="130"/>
      <c r="N6" s="132" t="s">
        <v>70</v>
      </c>
      <c r="O6" s="130"/>
      <c r="P6" s="132" t="s">
        <v>71</v>
      </c>
      <c r="Q6" s="130"/>
      <c r="R6" s="132" t="s">
        <v>72</v>
      </c>
      <c r="S6" s="130"/>
      <c r="T6" s="132" t="s">
        <v>73</v>
      </c>
      <c r="U6" s="130"/>
      <c r="V6" s="132" t="s">
        <v>70</v>
      </c>
      <c r="W6" s="130"/>
      <c r="X6" s="132" t="s">
        <v>72</v>
      </c>
      <c r="Y6" s="130"/>
      <c r="Z6" s="132" t="s">
        <v>74</v>
      </c>
      <c r="AA6" s="130"/>
      <c r="AB6" s="133" t="s">
        <v>75</v>
      </c>
      <c r="AC6" s="130"/>
      <c r="AD6" s="133" t="s">
        <v>76</v>
      </c>
      <c r="AE6" s="134"/>
      <c r="AF6" s="135"/>
      <c r="AG6" s="128" t="s">
        <v>77</v>
      </c>
      <c r="AH6" s="129"/>
      <c r="AI6" s="132" t="s">
        <v>78</v>
      </c>
      <c r="AJ6" s="130"/>
      <c r="AK6" s="132" t="s">
        <v>70</v>
      </c>
      <c r="AL6" s="136"/>
      <c r="AM6" s="133" t="s">
        <v>77</v>
      </c>
      <c r="AN6" s="134"/>
      <c r="AO6" s="129"/>
      <c r="AP6" s="132" t="s">
        <v>79</v>
      </c>
      <c r="AQ6" s="130"/>
      <c r="AR6" s="132" t="s">
        <v>80</v>
      </c>
      <c r="AS6" s="130"/>
      <c r="AT6" s="132" t="s">
        <v>70</v>
      </c>
      <c r="AU6" s="130"/>
      <c r="AV6" s="132" t="s">
        <v>81</v>
      </c>
      <c r="AW6" s="130"/>
      <c r="AX6" s="132" t="s">
        <v>80</v>
      </c>
      <c r="AY6" s="130"/>
      <c r="AZ6" s="132" t="s">
        <v>93</v>
      </c>
      <c r="BA6" s="136"/>
      <c r="BB6" s="133" t="s">
        <v>82</v>
      </c>
      <c r="BC6" s="136"/>
      <c r="BD6" s="132" t="s">
        <v>81</v>
      </c>
      <c r="BE6" s="129"/>
      <c r="BF6" s="132" t="s">
        <v>82</v>
      </c>
      <c r="BG6" s="129"/>
      <c r="BH6" s="132" t="s">
        <v>114</v>
      </c>
      <c r="BI6" s="134"/>
      <c r="BJ6" s="137"/>
      <c r="BK6" s="148"/>
    </row>
    <row r="7" spans="1:63">
      <c r="A7" s="28">
        <f t="shared" ref="A7:A51" si="0">1 +A6</f>
        <v>1</v>
      </c>
      <c r="B7" s="29"/>
      <c r="C7" s="29"/>
      <c r="D7" s="113"/>
      <c r="E7" s="54"/>
      <c r="F7" s="55">
        <f>E7*6</f>
        <v>0</v>
      </c>
      <c r="G7" s="56"/>
      <c r="H7" s="55">
        <f>G7*6</f>
        <v>0</v>
      </c>
      <c r="I7" s="56"/>
      <c r="J7" s="84">
        <f>IF(I7&lt;=4,I7*3,12+(I7-4)*3*2/3)</f>
        <v>0</v>
      </c>
      <c r="K7" s="56"/>
      <c r="L7" s="84">
        <f>IF(K7&lt;=4,K7*3,12+(K7-4)*3*2/3)</f>
        <v>0</v>
      </c>
      <c r="M7" s="56"/>
      <c r="N7" s="55">
        <f>M7*3</f>
        <v>0</v>
      </c>
      <c r="O7" s="56"/>
      <c r="P7" s="55">
        <f>O7*0.5</f>
        <v>0</v>
      </c>
      <c r="Q7" s="56"/>
      <c r="R7" s="55">
        <f>Q7</f>
        <v>0</v>
      </c>
      <c r="S7" s="56"/>
      <c r="T7" s="55">
        <f>IF(S7&gt;10,20,S7*2)</f>
        <v>0</v>
      </c>
      <c r="U7" s="56"/>
      <c r="V7" s="55">
        <f>U7*3</f>
        <v>0</v>
      </c>
      <c r="W7" s="56"/>
      <c r="X7" s="57">
        <f>W7</f>
        <v>0</v>
      </c>
      <c r="Y7" s="56"/>
      <c r="Z7" s="55">
        <f>IF(Y7="si",1.5,0)</f>
        <v>0</v>
      </c>
      <c r="AA7" s="56"/>
      <c r="AB7" s="55">
        <f>IF(AA7="si",3,0)</f>
        <v>0</v>
      </c>
      <c r="AC7" s="56"/>
      <c r="AD7" s="55">
        <f>IF(AC7="si",10,0)</f>
        <v>0</v>
      </c>
      <c r="AE7" s="93">
        <f>F7+H7+J7+L7+N7+P7+R7+T7+V7+X7+Z7+AB7+AD7</f>
        <v>0</v>
      </c>
      <c r="AF7" s="58"/>
      <c r="AG7" s="55">
        <f>IF(AF7="si",6,0)</f>
        <v>0</v>
      </c>
      <c r="AH7" s="56"/>
      <c r="AI7" s="55">
        <f>AH7*4</f>
        <v>0</v>
      </c>
      <c r="AJ7" s="56"/>
      <c r="AK7" s="55">
        <f>AJ7*3</f>
        <v>0</v>
      </c>
      <c r="AL7" s="56"/>
      <c r="AM7" s="57">
        <f t="shared" ref="AM7:AM50" si="1">IF(AL7="si",6,0)</f>
        <v>0</v>
      </c>
      <c r="AN7" s="103">
        <f>AG7+AI7+AK7+AM7</f>
        <v>0</v>
      </c>
      <c r="AO7" s="56"/>
      <c r="AP7" s="55">
        <f t="shared" ref="AP7:AP50" si="2">IF(AO7="si",12,0)</f>
        <v>0</v>
      </c>
      <c r="AQ7" s="56"/>
      <c r="AR7" s="55">
        <f>AQ7*5</f>
        <v>0</v>
      </c>
      <c r="AS7" s="56"/>
      <c r="AT7" s="55">
        <f>AS7*3</f>
        <v>0</v>
      </c>
      <c r="AU7" s="56"/>
      <c r="AV7" s="55">
        <f>AU7</f>
        <v>0</v>
      </c>
      <c r="AW7" s="56"/>
      <c r="AX7" s="55">
        <f>AW7*5</f>
        <v>0</v>
      </c>
      <c r="AY7" s="56"/>
      <c r="AZ7" s="55">
        <f>IF(AY7="si",5,0)</f>
        <v>0</v>
      </c>
      <c r="BA7" s="56"/>
      <c r="BB7" s="102">
        <f t="shared" ref="BB7:BB38" si="3">IF(BA7="si",1,0)</f>
        <v>0</v>
      </c>
      <c r="BC7" s="56"/>
      <c r="BD7" s="146">
        <f>BC7*1</f>
        <v>0</v>
      </c>
      <c r="BE7" s="56"/>
      <c r="BF7" s="55">
        <f>IF(BE7="si",1,0)</f>
        <v>0</v>
      </c>
      <c r="BG7" s="56"/>
      <c r="BH7" s="55">
        <f>IF(BG7="si",0.5,0)</f>
        <v>0</v>
      </c>
      <c r="BI7" s="107">
        <f>AP7++BD7+IF(AR7+AT7+AV7+AX7+AZ7+BB7+BF7+BH7&gt;10,10,AR7+AT7+AV7+AX7+AZ7+BB7+BF7+BH7)</f>
        <v>0</v>
      </c>
      <c r="BJ7" s="106">
        <f t="shared" ref="BJ7:BJ38" si="4">AE7+AN7+BI7</f>
        <v>0</v>
      </c>
      <c r="BK7" s="138"/>
    </row>
    <row r="8" spans="1:63">
      <c r="A8" s="30">
        <f t="shared" si="0"/>
        <v>2</v>
      </c>
      <c r="B8" s="31"/>
      <c r="C8" s="31"/>
      <c r="D8" s="114"/>
      <c r="E8" s="59"/>
      <c r="F8" s="55">
        <f t="shared" ref="F8:F66" si="5">E8*6</f>
        <v>0</v>
      </c>
      <c r="G8" s="61"/>
      <c r="H8" s="55">
        <f t="shared" ref="H8:H66" si="6">G8*6</f>
        <v>0</v>
      </c>
      <c r="I8" s="56"/>
      <c r="J8" s="84">
        <f t="shared" ref="J8:J66" si="7">IF(I8&lt;=4,I8*3,12+(I8-4)*3*2/3)</f>
        <v>0</v>
      </c>
      <c r="K8" s="61"/>
      <c r="L8" s="84">
        <f t="shared" ref="L8:L38" si="8">IF(K8&lt;=4,K8*3,12+(K8-4)*3*2/3)</f>
        <v>0</v>
      </c>
      <c r="M8" s="61"/>
      <c r="N8" s="55">
        <f t="shared" ref="N8:N66" si="9">M8*3</f>
        <v>0</v>
      </c>
      <c r="O8" s="61"/>
      <c r="P8" s="55">
        <f t="shared" ref="P8:P66" si="10">O8*0.5</f>
        <v>0</v>
      </c>
      <c r="Q8" s="61"/>
      <c r="R8" s="55">
        <f t="shared" ref="R8:R66" si="11">Q8</f>
        <v>0</v>
      </c>
      <c r="S8" s="61"/>
      <c r="T8" s="55">
        <f t="shared" ref="T8:T66" si="12">IF(S8&gt;10,20,S8*2)</f>
        <v>0</v>
      </c>
      <c r="U8" s="61"/>
      <c r="V8" s="55">
        <f t="shared" ref="V8:V66" si="13">U8*3</f>
        <v>0</v>
      </c>
      <c r="W8" s="61"/>
      <c r="X8" s="57">
        <f t="shared" ref="X8:X66" si="14">W8</f>
        <v>0</v>
      </c>
      <c r="Y8" s="61"/>
      <c r="Z8" s="55">
        <f t="shared" ref="Z8:Z66" si="15">IF(Y8="si",1.5,0)</f>
        <v>0</v>
      </c>
      <c r="AA8" s="61"/>
      <c r="AB8" s="55">
        <f t="shared" ref="AB8:AB66" si="16">IF(AA8="si",3,0)</f>
        <v>0</v>
      </c>
      <c r="AC8" s="61"/>
      <c r="AD8" s="55">
        <f t="shared" ref="AD8:AD66" si="17">IF(AC8="si",10,0)</f>
        <v>0</v>
      </c>
      <c r="AE8" s="93">
        <f t="shared" ref="AE8:AE66" si="18">F8+H8+J8+L8+N8+P8+R8+T8+V8+X8+Z8+AB8+AD8</f>
        <v>0</v>
      </c>
      <c r="AF8" s="59"/>
      <c r="AG8" s="55">
        <f t="shared" ref="AG8:AG66" si="19">IF(AF8="si",6,0)</f>
        <v>0</v>
      </c>
      <c r="AH8" s="61"/>
      <c r="AI8" s="55">
        <f t="shared" ref="AI8:AI66" si="20">AH8*4</f>
        <v>0</v>
      </c>
      <c r="AJ8" s="61"/>
      <c r="AK8" s="55">
        <f t="shared" ref="AK8:AK66" si="21">AJ8*3</f>
        <v>0</v>
      </c>
      <c r="AL8" s="61"/>
      <c r="AM8" s="62">
        <f t="shared" si="1"/>
        <v>0</v>
      </c>
      <c r="AN8" s="103">
        <f t="shared" ref="AN8:AN66" si="22">AG8+AI8+AK8+AM8</f>
        <v>0</v>
      </c>
      <c r="AO8" s="61"/>
      <c r="AP8" s="60">
        <f t="shared" si="2"/>
        <v>0</v>
      </c>
      <c r="AQ8" s="61"/>
      <c r="AR8" s="55">
        <f t="shared" ref="AR8:AR66" si="23">AQ8*5</f>
        <v>0</v>
      </c>
      <c r="AS8" s="61"/>
      <c r="AT8" s="55">
        <f t="shared" ref="AT8:AT66" si="24">AS8*3</f>
        <v>0</v>
      </c>
      <c r="AU8" s="61"/>
      <c r="AV8" s="55">
        <f t="shared" ref="AV8:AV66" si="25">AU8</f>
        <v>0</v>
      </c>
      <c r="AW8" s="61"/>
      <c r="AX8" s="55">
        <f t="shared" ref="AX8:AX66" si="26">AW8*5</f>
        <v>0</v>
      </c>
      <c r="AY8" s="61"/>
      <c r="AZ8" s="55">
        <f t="shared" ref="AZ8:AZ66" si="27">IF(AY8="si",5,0)</f>
        <v>0</v>
      </c>
      <c r="BA8" s="61"/>
      <c r="BB8" s="62">
        <f t="shared" si="3"/>
        <v>0</v>
      </c>
      <c r="BC8" s="61"/>
      <c r="BD8" s="60">
        <f t="shared" ref="BD8:BD66" si="28">BC8*1</f>
        <v>0</v>
      </c>
      <c r="BE8" s="61"/>
      <c r="BF8" s="55">
        <f t="shared" ref="BF8:BF66" si="29">IF(BE8="si",1,0)</f>
        <v>0</v>
      </c>
      <c r="BG8" s="61"/>
      <c r="BH8" s="55">
        <f t="shared" ref="BH8:BH66" si="30">IF(BG8="si",0.5,0)</f>
        <v>0</v>
      </c>
      <c r="BI8" s="107">
        <f t="shared" ref="BI8:BI66" si="31">AP8++BD8+IF(AR8+AT8+AV8+AX8+AZ8+BB8+BF8+BH8&gt;10,10,AR8+AT8+AV8+AX8+AZ8+BB8+BF8+BH8)</f>
        <v>0</v>
      </c>
      <c r="BJ8" s="106">
        <f t="shared" si="4"/>
        <v>0</v>
      </c>
      <c r="BK8" s="139"/>
    </row>
    <row r="9" spans="1:63">
      <c r="A9" s="30">
        <f t="shared" si="0"/>
        <v>3</v>
      </c>
      <c r="B9" s="31"/>
      <c r="C9" s="31"/>
      <c r="D9" s="114"/>
      <c r="E9" s="59"/>
      <c r="F9" s="55">
        <f t="shared" si="5"/>
        <v>0</v>
      </c>
      <c r="G9" s="61"/>
      <c r="H9" s="55">
        <f t="shared" si="6"/>
        <v>0</v>
      </c>
      <c r="I9" s="56"/>
      <c r="J9" s="84">
        <f t="shared" si="7"/>
        <v>0</v>
      </c>
      <c r="K9" s="61"/>
      <c r="L9" s="84">
        <f t="shared" si="8"/>
        <v>0</v>
      </c>
      <c r="M9" s="61"/>
      <c r="N9" s="55">
        <f t="shared" si="9"/>
        <v>0</v>
      </c>
      <c r="O9" s="61"/>
      <c r="P9" s="55">
        <f t="shared" si="10"/>
        <v>0</v>
      </c>
      <c r="Q9" s="61"/>
      <c r="R9" s="55">
        <f t="shared" si="11"/>
        <v>0</v>
      </c>
      <c r="S9" s="61"/>
      <c r="T9" s="55">
        <f t="shared" si="12"/>
        <v>0</v>
      </c>
      <c r="U9" s="61"/>
      <c r="V9" s="55">
        <f t="shared" si="13"/>
        <v>0</v>
      </c>
      <c r="W9" s="61"/>
      <c r="X9" s="57">
        <f t="shared" si="14"/>
        <v>0</v>
      </c>
      <c r="Y9" s="61"/>
      <c r="Z9" s="55">
        <f t="shared" si="15"/>
        <v>0</v>
      </c>
      <c r="AA9" s="61"/>
      <c r="AB9" s="55">
        <f t="shared" si="16"/>
        <v>0</v>
      </c>
      <c r="AC9" s="61"/>
      <c r="AD9" s="55">
        <f t="shared" si="17"/>
        <v>0</v>
      </c>
      <c r="AE9" s="93">
        <f t="shared" si="18"/>
        <v>0</v>
      </c>
      <c r="AF9" s="59"/>
      <c r="AG9" s="55">
        <f t="shared" si="19"/>
        <v>0</v>
      </c>
      <c r="AH9" s="61"/>
      <c r="AI9" s="55">
        <f t="shared" si="20"/>
        <v>0</v>
      </c>
      <c r="AJ9" s="61"/>
      <c r="AK9" s="55">
        <f t="shared" si="21"/>
        <v>0</v>
      </c>
      <c r="AL9" s="61"/>
      <c r="AM9" s="62">
        <f>IF(AL9="si",6,0)</f>
        <v>0</v>
      </c>
      <c r="AN9" s="103">
        <f t="shared" si="22"/>
        <v>0</v>
      </c>
      <c r="AO9" s="61"/>
      <c r="AP9" s="60">
        <f>IF(AO9="si",12,0)</f>
        <v>0</v>
      </c>
      <c r="AQ9" s="61"/>
      <c r="AR9" s="55">
        <f t="shared" si="23"/>
        <v>0</v>
      </c>
      <c r="AS9" s="61"/>
      <c r="AT9" s="55">
        <f t="shared" si="24"/>
        <v>0</v>
      </c>
      <c r="AU9" s="61"/>
      <c r="AV9" s="55">
        <f t="shared" si="25"/>
        <v>0</v>
      </c>
      <c r="AW9" s="61"/>
      <c r="AX9" s="55">
        <f t="shared" si="26"/>
        <v>0</v>
      </c>
      <c r="AY9" s="61"/>
      <c r="AZ9" s="55">
        <f t="shared" si="27"/>
        <v>0</v>
      </c>
      <c r="BA9" s="61"/>
      <c r="BB9" s="62">
        <f t="shared" si="3"/>
        <v>0</v>
      </c>
      <c r="BC9" s="61"/>
      <c r="BD9" s="60">
        <f t="shared" si="28"/>
        <v>0</v>
      </c>
      <c r="BE9" s="61"/>
      <c r="BF9" s="55">
        <f t="shared" si="29"/>
        <v>0</v>
      </c>
      <c r="BG9" s="61"/>
      <c r="BH9" s="55">
        <f t="shared" si="30"/>
        <v>0</v>
      </c>
      <c r="BI9" s="107">
        <f t="shared" si="31"/>
        <v>0</v>
      </c>
      <c r="BJ9" s="106">
        <f t="shared" si="4"/>
        <v>0</v>
      </c>
      <c r="BK9" s="139"/>
    </row>
    <row r="10" spans="1:63">
      <c r="A10" s="30">
        <f t="shared" si="0"/>
        <v>4</v>
      </c>
      <c r="B10" s="31"/>
      <c r="C10" s="31"/>
      <c r="D10" s="114"/>
      <c r="E10" s="59"/>
      <c r="F10" s="55">
        <f t="shared" si="5"/>
        <v>0</v>
      </c>
      <c r="G10" s="61"/>
      <c r="H10" s="55">
        <f t="shared" si="6"/>
        <v>0</v>
      </c>
      <c r="I10" s="56"/>
      <c r="J10" s="84">
        <f t="shared" si="7"/>
        <v>0</v>
      </c>
      <c r="K10" s="61"/>
      <c r="L10" s="84">
        <f t="shared" si="8"/>
        <v>0</v>
      </c>
      <c r="M10" s="61"/>
      <c r="N10" s="55">
        <f t="shared" si="9"/>
        <v>0</v>
      </c>
      <c r="O10" s="61"/>
      <c r="P10" s="55">
        <f t="shared" si="10"/>
        <v>0</v>
      </c>
      <c r="Q10" s="61"/>
      <c r="R10" s="55">
        <f t="shared" si="11"/>
        <v>0</v>
      </c>
      <c r="S10" s="61"/>
      <c r="T10" s="55">
        <f t="shared" si="12"/>
        <v>0</v>
      </c>
      <c r="U10" s="61"/>
      <c r="V10" s="55">
        <f t="shared" si="13"/>
        <v>0</v>
      </c>
      <c r="W10" s="61"/>
      <c r="X10" s="57">
        <f t="shared" si="14"/>
        <v>0</v>
      </c>
      <c r="Y10" s="61"/>
      <c r="Z10" s="55">
        <f t="shared" si="15"/>
        <v>0</v>
      </c>
      <c r="AA10" s="61"/>
      <c r="AB10" s="55">
        <f t="shared" si="16"/>
        <v>0</v>
      </c>
      <c r="AC10" s="61"/>
      <c r="AD10" s="55">
        <f t="shared" si="17"/>
        <v>0</v>
      </c>
      <c r="AE10" s="93">
        <f t="shared" si="18"/>
        <v>0</v>
      </c>
      <c r="AF10" s="59"/>
      <c r="AG10" s="55">
        <f t="shared" si="19"/>
        <v>0</v>
      </c>
      <c r="AH10" s="61"/>
      <c r="AI10" s="55">
        <f t="shared" si="20"/>
        <v>0</v>
      </c>
      <c r="AJ10" s="61"/>
      <c r="AK10" s="55">
        <f t="shared" si="21"/>
        <v>0</v>
      </c>
      <c r="AL10" s="61"/>
      <c r="AM10" s="62">
        <f t="shared" si="1"/>
        <v>0</v>
      </c>
      <c r="AN10" s="103">
        <f t="shared" si="22"/>
        <v>0</v>
      </c>
      <c r="AO10" s="61"/>
      <c r="AP10" s="60">
        <f t="shared" si="2"/>
        <v>0</v>
      </c>
      <c r="AQ10" s="61"/>
      <c r="AR10" s="55">
        <f t="shared" si="23"/>
        <v>0</v>
      </c>
      <c r="AS10" s="61"/>
      <c r="AT10" s="55">
        <f t="shared" si="24"/>
        <v>0</v>
      </c>
      <c r="AU10" s="61"/>
      <c r="AV10" s="55">
        <f t="shared" si="25"/>
        <v>0</v>
      </c>
      <c r="AW10" s="61"/>
      <c r="AX10" s="55">
        <f t="shared" si="26"/>
        <v>0</v>
      </c>
      <c r="AY10" s="61"/>
      <c r="AZ10" s="55">
        <f t="shared" si="27"/>
        <v>0</v>
      </c>
      <c r="BA10" s="61"/>
      <c r="BB10" s="62">
        <f t="shared" si="3"/>
        <v>0</v>
      </c>
      <c r="BC10" s="61"/>
      <c r="BD10" s="60">
        <f t="shared" si="28"/>
        <v>0</v>
      </c>
      <c r="BE10" s="61"/>
      <c r="BF10" s="55">
        <f t="shared" si="29"/>
        <v>0</v>
      </c>
      <c r="BG10" s="61"/>
      <c r="BH10" s="55">
        <f t="shared" si="30"/>
        <v>0</v>
      </c>
      <c r="BI10" s="107">
        <f t="shared" si="31"/>
        <v>0</v>
      </c>
      <c r="BJ10" s="106">
        <f t="shared" si="4"/>
        <v>0</v>
      </c>
      <c r="BK10" s="139"/>
    </row>
    <row r="11" spans="1:63">
      <c r="A11" s="30">
        <f t="shared" si="0"/>
        <v>5</v>
      </c>
      <c r="B11" s="31"/>
      <c r="C11" s="31"/>
      <c r="D11" s="114"/>
      <c r="E11" s="59"/>
      <c r="F11" s="55">
        <f t="shared" si="5"/>
        <v>0</v>
      </c>
      <c r="G11" s="61"/>
      <c r="H11" s="55">
        <f t="shared" si="6"/>
        <v>0</v>
      </c>
      <c r="I11" s="56"/>
      <c r="J11" s="84">
        <f t="shared" si="7"/>
        <v>0</v>
      </c>
      <c r="K11" s="61"/>
      <c r="L11" s="84">
        <f t="shared" si="8"/>
        <v>0</v>
      </c>
      <c r="M11" s="61"/>
      <c r="N11" s="55">
        <f t="shared" si="9"/>
        <v>0</v>
      </c>
      <c r="O11" s="61"/>
      <c r="P11" s="55">
        <f t="shared" si="10"/>
        <v>0</v>
      </c>
      <c r="Q11" s="61"/>
      <c r="R11" s="55">
        <f t="shared" si="11"/>
        <v>0</v>
      </c>
      <c r="S11" s="61"/>
      <c r="T11" s="55">
        <f t="shared" si="12"/>
        <v>0</v>
      </c>
      <c r="U11" s="61"/>
      <c r="V11" s="55">
        <f t="shared" si="13"/>
        <v>0</v>
      </c>
      <c r="W11" s="61"/>
      <c r="X11" s="57">
        <f t="shared" si="14"/>
        <v>0</v>
      </c>
      <c r="Y11" s="61"/>
      <c r="Z11" s="55">
        <f t="shared" si="15"/>
        <v>0</v>
      </c>
      <c r="AA11" s="61"/>
      <c r="AB11" s="55">
        <f t="shared" si="16"/>
        <v>0</v>
      </c>
      <c r="AC11" s="61"/>
      <c r="AD11" s="55">
        <f t="shared" si="17"/>
        <v>0</v>
      </c>
      <c r="AE11" s="93">
        <f t="shared" si="18"/>
        <v>0</v>
      </c>
      <c r="AF11" s="59"/>
      <c r="AG11" s="55">
        <f t="shared" si="19"/>
        <v>0</v>
      </c>
      <c r="AH11" s="61"/>
      <c r="AI11" s="55">
        <f t="shared" si="20"/>
        <v>0</v>
      </c>
      <c r="AJ11" s="61"/>
      <c r="AK11" s="55">
        <f t="shared" si="21"/>
        <v>0</v>
      </c>
      <c r="AL11" s="61"/>
      <c r="AM11" s="62">
        <f t="shared" si="1"/>
        <v>0</v>
      </c>
      <c r="AN11" s="103">
        <f t="shared" si="22"/>
        <v>0</v>
      </c>
      <c r="AO11" s="61"/>
      <c r="AP11" s="60">
        <f t="shared" si="2"/>
        <v>0</v>
      </c>
      <c r="AQ11" s="61"/>
      <c r="AR11" s="55">
        <f t="shared" si="23"/>
        <v>0</v>
      </c>
      <c r="AS11" s="61"/>
      <c r="AT11" s="55">
        <f t="shared" si="24"/>
        <v>0</v>
      </c>
      <c r="AU11" s="61"/>
      <c r="AV11" s="55">
        <f t="shared" si="25"/>
        <v>0</v>
      </c>
      <c r="AW11" s="61"/>
      <c r="AX11" s="55">
        <f t="shared" si="26"/>
        <v>0</v>
      </c>
      <c r="AY11" s="61"/>
      <c r="AZ11" s="55">
        <f t="shared" si="27"/>
        <v>0</v>
      </c>
      <c r="BA11" s="61"/>
      <c r="BB11" s="62">
        <f t="shared" si="3"/>
        <v>0</v>
      </c>
      <c r="BC11" s="61"/>
      <c r="BD11" s="60">
        <f t="shared" si="28"/>
        <v>0</v>
      </c>
      <c r="BE11" s="61"/>
      <c r="BF11" s="55">
        <f t="shared" si="29"/>
        <v>0</v>
      </c>
      <c r="BG11" s="61"/>
      <c r="BH11" s="55">
        <f t="shared" si="30"/>
        <v>0</v>
      </c>
      <c r="BI11" s="107">
        <f t="shared" si="31"/>
        <v>0</v>
      </c>
      <c r="BJ11" s="106">
        <f t="shared" si="4"/>
        <v>0</v>
      </c>
      <c r="BK11" s="139"/>
    </row>
    <row r="12" spans="1:63">
      <c r="A12" s="30">
        <f t="shared" si="0"/>
        <v>6</v>
      </c>
      <c r="B12" s="31"/>
      <c r="C12" s="31"/>
      <c r="D12" s="114"/>
      <c r="E12" s="59"/>
      <c r="F12" s="55">
        <f t="shared" si="5"/>
        <v>0</v>
      </c>
      <c r="G12" s="61"/>
      <c r="H12" s="55">
        <f t="shared" si="6"/>
        <v>0</v>
      </c>
      <c r="I12" s="56"/>
      <c r="J12" s="84">
        <f t="shared" si="7"/>
        <v>0</v>
      </c>
      <c r="K12" s="61"/>
      <c r="L12" s="84">
        <f t="shared" si="8"/>
        <v>0</v>
      </c>
      <c r="M12" s="61"/>
      <c r="N12" s="55">
        <f t="shared" si="9"/>
        <v>0</v>
      </c>
      <c r="O12" s="61"/>
      <c r="P12" s="55">
        <f t="shared" si="10"/>
        <v>0</v>
      </c>
      <c r="Q12" s="61"/>
      <c r="R12" s="55">
        <f t="shared" si="11"/>
        <v>0</v>
      </c>
      <c r="S12" s="61"/>
      <c r="T12" s="55">
        <f t="shared" si="12"/>
        <v>0</v>
      </c>
      <c r="U12" s="61"/>
      <c r="V12" s="55">
        <f t="shared" si="13"/>
        <v>0</v>
      </c>
      <c r="W12" s="61"/>
      <c r="X12" s="57">
        <f t="shared" si="14"/>
        <v>0</v>
      </c>
      <c r="Y12" s="61"/>
      <c r="Z12" s="55">
        <f t="shared" si="15"/>
        <v>0</v>
      </c>
      <c r="AA12" s="61"/>
      <c r="AB12" s="55">
        <f t="shared" si="16"/>
        <v>0</v>
      </c>
      <c r="AC12" s="61"/>
      <c r="AD12" s="55">
        <f t="shared" si="17"/>
        <v>0</v>
      </c>
      <c r="AE12" s="93">
        <f t="shared" si="18"/>
        <v>0</v>
      </c>
      <c r="AF12" s="59"/>
      <c r="AG12" s="55">
        <f t="shared" si="19"/>
        <v>0</v>
      </c>
      <c r="AH12" s="61"/>
      <c r="AI12" s="55">
        <f t="shared" si="20"/>
        <v>0</v>
      </c>
      <c r="AJ12" s="61"/>
      <c r="AK12" s="55">
        <f t="shared" si="21"/>
        <v>0</v>
      </c>
      <c r="AL12" s="61"/>
      <c r="AM12" s="62">
        <f t="shared" si="1"/>
        <v>0</v>
      </c>
      <c r="AN12" s="103">
        <f t="shared" si="22"/>
        <v>0</v>
      </c>
      <c r="AO12" s="61"/>
      <c r="AP12" s="60">
        <f t="shared" si="2"/>
        <v>0</v>
      </c>
      <c r="AQ12" s="61"/>
      <c r="AR12" s="55">
        <f t="shared" si="23"/>
        <v>0</v>
      </c>
      <c r="AS12" s="61"/>
      <c r="AT12" s="55">
        <f t="shared" si="24"/>
        <v>0</v>
      </c>
      <c r="AU12" s="61"/>
      <c r="AV12" s="55">
        <f t="shared" si="25"/>
        <v>0</v>
      </c>
      <c r="AW12" s="61"/>
      <c r="AX12" s="55">
        <f t="shared" si="26"/>
        <v>0</v>
      </c>
      <c r="AY12" s="61"/>
      <c r="AZ12" s="55">
        <f t="shared" si="27"/>
        <v>0</v>
      </c>
      <c r="BA12" s="61"/>
      <c r="BB12" s="62">
        <f t="shared" si="3"/>
        <v>0</v>
      </c>
      <c r="BC12" s="61"/>
      <c r="BD12" s="60">
        <f t="shared" si="28"/>
        <v>0</v>
      </c>
      <c r="BE12" s="61"/>
      <c r="BF12" s="55">
        <f t="shared" si="29"/>
        <v>0</v>
      </c>
      <c r="BG12" s="61"/>
      <c r="BH12" s="55">
        <f t="shared" si="30"/>
        <v>0</v>
      </c>
      <c r="BI12" s="107">
        <f t="shared" si="31"/>
        <v>0</v>
      </c>
      <c r="BJ12" s="106">
        <f t="shared" si="4"/>
        <v>0</v>
      </c>
      <c r="BK12" s="139"/>
    </row>
    <row r="13" spans="1:63">
      <c r="A13" s="30">
        <f t="shared" si="0"/>
        <v>7</v>
      </c>
      <c r="B13" s="31"/>
      <c r="C13" s="31"/>
      <c r="D13" s="114"/>
      <c r="E13" s="59"/>
      <c r="F13" s="55">
        <f t="shared" si="5"/>
        <v>0</v>
      </c>
      <c r="G13" s="61"/>
      <c r="H13" s="55">
        <f t="shared" si="6"/>
        <v>0</v>
      </c>
      <c r="I13" s="56"/>
      <c r="J13" s="84">
        <f t="shared" si="7"/>
        <v>0</v>
      </c>
      <c r="K13" s="61"/>
      <c r="L13" s="84">
        <f t="shared" si="8"/>
        <v>0</v>
      </c>
      <c r="M13" s="61"/>
      <c r="N13" s="55">
        <f t="shared" si="9"/>
        <v>0</v>
      </c>
      <c r="O13" s="61"/>
      <c r="P13" s="55">
        <f t="shared" si="10"/>
        <v>0</v>
      </c>
      <c r="Q13" s="61"/>
      <c r="R13" s="55">
        <f t="shared" si="11"/>
        <v>0</v>
      </c>
      <c r="S13" s="61"/>
      <c r="T13" s="55">
        <f t="shared" si="12"/>
        <v>0</v>
      </c>
      <c r="U13" s="61"/>
      <c r="V13" s="55">
        <f t="shared" si="13"/>
        <v>0</v>
      </c>
      <c r="W13" s="61"/>
      <c r="X13" s="57">
        <f t="shared" si="14"/>
        <v>0</v>
      </c>
      <c r="Y13" s="61"/>
      <c r="Z13" s="55">
        <f t="shared" si="15"/>
        <v>0</v>
      </c>
      <c r="AA13" s="61"/>
      <c r="AB13" s="55">
        <f t="shared" si="16"/>
        <v>0</v>
      </c>
      <c r="AC13" s="61"/>
      <c r="AD13" s="55">
        <f t="shared" si="17"/>
        <v>0</v>
      </c>
      <c r="AE13" s="93">
        <f t="shared" si="18"/>
        <v>0</v>
      </c>
      <c r="AF13" s="59"/>
      <c r="AG13" s="55">
        <f t="shared" si="19"/>
        <v>0</v>
      </c>
      <c r="AH13" s="61"/>
      <c r="AI13" s="55">
        <f t="shared" si="20"/>
        <v>0</v>
      </c>
      <c r="AJ13" s="61"/>
      <c r="AK13" s="55">
        <f t="shared" si="21"/>
        <v>0</v>
      </c>
      <c r="AL13" s="61"/>
      <c r="AM13" s="62">
        <f t="shared" si="1"/>
        <v>0</v>
      </c>
      <c r="AN13" s="103">
        <f t="shared" si="22"/>
        <v>0</v>
      </c>
      <c r="AO13" s="61"/>
      <c r="AP13" s="60">
        <f t="shared" si="2"/>
        <v>0</v>
      </c>
      <c r="AQ13" s="61"/>
      <c r="AR13" s="55">
        <f t="shared" si="23"/>
        <v>0</v>
      </c>
      <c r="AS13" s="61"/>
      <c r="AT13" s="55">
        <f t="shared" si="24"/>
        <v>0</v>
      </c>
      <c r="AU13" s="61"/>
      <c r="AV13" s="55">
        <f t="shared" si="25"/>
        <v>0</v>
      </c>
      <c r="AW13" s="61"/>
      <c r="AX13" s="55">
        <f t="shared" si="26"/>
        <v>0</v>
      </c>
      <c r="AY13" s="61"/>
      <c r="AZ13" s="55">
        <f t="shared" si="27"/>
        <v>0</v>
      </c>
      <c r="BA13" s="61"/>
      <c r="BB13" s="62">
        <f t="shared" si="3"/>
        <v>0</v>
      </c>
      <c r="BC13" s="61"/>
      <c r="BD13" s="60">
        <f t="shared" si="28"/>
        <v>0</v>
      </c>
      <c r="BE13" s="61"/>
      <c r="BF13" s="55">
        <f t="shared" si="29"/>
        <v>0</v>
      </c>
      <c r="BG13" s="61"/>
      <c r="BH13" s="55">
        <f t="shared" si="30"/>
        <v>0</v>
      </c>
      <c r="BI13" s="107">
        <f t="shared" si="31"/>
        <v>0</v>
      </c>
      <c r="BJ13" s="106">
        <f t="shared" si="4"/>
        <v>0</v>
      </c>
      <c r="BK13" s="139"/>
    </row>
    <row r="14" spans="1:63">
      <c r="A14" s="30">
        <f t="shared" si="0"/>
        <v>8</v>
      </c>
      <c r="B14" s="31"/>
      <c r="C14" s="31"/>
      <c r="D14" s="114"/>
      <c r="E14" s="59"/>
      <c r="F14" s="55">
        <f t="shared" si="5"/>
        <v>0</v>
      </c>
      <c r="G14" s="61"/>
      <c r="H14" s="55">
        <f t="shared" si="6"/>
        <v>0</v>
      </c>
      <c r="I14" s="56"/>
      <c r="J14" s="84">
        <f t="shared" si="7"/>
        <v>0</v>
      </c>
      <c r="K14" s="61"/>
      <c r="L14" s="84">
        <f t="shared" si="8"/>
        <v>0</v>
      </c>
      <c r="M14" s="61"/>
      <c r="N14" s="55">
        <f t="shared" si="9"/>
        <v>0</v>
      </c>
      <c r="O14" s="61"/>
      <c r="P14" s="55">
        <f t="shared" si="10"/>
        <v>0</v>
      </c>
      <c r="Q14" s="61"/>
      <c r="R14" s="55">
        <f t="shared" si="11"/>
        <v>0</v>
      </c>
      <c r="S14" s="61"/>
      <c r="T14" s="55">
        <f t="shared" si="12"/>
        <v>0</v>
      </c>
      <c r="U14" s="61"/>
      <c r="V14" s="55">
        <f t="shared" si="13"/>
        <v>0</v>
      </c>
      <c r="W14" s="61"/>
      <c r="X14" s="57">
        <f t="shared" si="14"/>
        <v>0</v>
      </c>
      <c r="Y14" s="61"/>
      <c r="Z14" s="55">
        <f t="shared" si="15"/>
        <v>0</v>
      </c>
      <c r="AA14" s="61"/>
      <c r="AB14" s="55">
        <f t="shared" si="16"/>
        <v>0</v>
      </c>
      <c r="AC14" s="61"/>
      <c r="AD14" s="55">
        <f t="shared" si="17"/>
        <v>0</v>
      </c>
      <c r="AE14" s="93">
        <f t="shared" si="18"/>
        <v>0</v>
      </c>
      <c r="AF14" s="59"/>
      <c r="AG14" s="55">
        <f t="shared" si="19"/>
        <v>0</v>
      </c>
      <c r="AH14" s="61"/>
      <c r="AI14" s="55">
        <f t="shared" si="20"/>
        <v>0</v>
      </c>
      <c r="AJ14" s="61"/>
      <c r="AK14" s="55">
        <f t="shared" si="21"/>
        <v>0</v>
      </c>
      <c r="AL14" s="61"/>
      <c r="AM14" s="62">
        <f t="shared" si="1"/>
        <v>0</v>
      </c>
      <c r="AN14" s="103">
        <f t="shared" si="22"/>
        <v>0</v>
      </c>
      <c r="AO14" s="61"/>
      <c r="AP14" s="60">
        <f t="shared" si="2"/>
        <v>0</v>
      </c>
      <c r="AQ14" s="61"/>
      <c r="AR14" s="55">
        <f t="shared" si="23"/>
        <v>0</v>
      </c>
      <c r="AS14" s="61"/>
      <c r="AT14" s="55">
        <f t="shared" si="24"/>
        <v>0</v>
      </c>
      <c r="AU14" s="61"/>
      <c r="AV14" s="55">
        <f t="shared" si="25"/>
        <v>0</v>
      </c>
      <c r="AW14" s="61"/>
      <c r="AX14" s="55">
        <f t="shared" si="26"/>
        <v>0</v>
      </c>
      <c r="AY14" s="61"/>
      <c r="AZ14" s="55">
        <f t="shared" si="27"/>
        <v>0</v>
      </c>
      <c r="BA14" s="61"/>
      <c r="BB14" s="62">
        <f t="shared" si="3"/>
        <v>0</v>
      </c>
      <c r="BC14" s="61"/>
      <c r="BD14" s="60">
        <f t="shared" si="28"/>
        <v>0</v>
      </c>
      <c r="BE14" s="61"/>
      <c r="BF14" s="55">
        <f t="shared" si="29"/>
        <v>0</v>
      </c>
      <c r="BG14" s="61"/>
      <c r="BH14" s="55">
        <f t="shared" si="30"/>
        <v>0</v>
      </c>
      <c r="BI14" s="107">
        <f t="shared" si="31"/>
        <v>0</v>
      </c>
      <c r="BJ14" s="106">
        <f t="shared" si="4"/>
        <v>0</v>
      </c>
      <c r="BK14" s="139"/>
    </row>
    <row r="15" spans="1:63">
      <c r="A15" s="30">
        <f t="shared" si="0"/>
        <v>9</v>
      </c>
      <c r="B15" s="31"/>
      <c r="C15" s="31"/>
      <c r="D15" s="114"/>
      <c r="E15" s="59"/>
      <c r="F15" s="55">
        <f t="shared" si="5"/>
        <v>0</v>
      </c>
      <c r="G15" s="61"/>
      <c r="H15" s="55">
        <f t="shared" si="6"/>
        <v>0</v>
      </c>
      <c r="I15" s="56"/>
      <c r="J15" s="84">
        <f t="shared" si="7"/>
        <v>0</v>
      </c>
      <c r="K15" s="61"/>
      <c r="L15" s="84">
        <f t="shared" si="8"/>
        <v>0</v>
      </c>
      <c r="M15" s="61"/>
      <c r="N15" s="55">
        <f t="shared" si="9"/>
        <v>0</v>
      </c>
      <c r="O15" s="61"/>
      <c r="P15" s="55">
        <f t="shared" si="10"/>
        <v>0</v>
      </c>
      <c r="Q15" s="61"/>
      <c r="R15" s="55">
        <f t="shared" si="11"/>
        <v>0</v>
      </c>
      <c r="S15" s="61"/>
      <c r="T15" s="55">
        <f t="shared" si="12"/>
        <v>0</v>
      </c>
      <c r="U15" s="61"/>
      <c r="V15" s="55">
        <f t="shared" si="13"/>
        <v>0</v>
      </c>
      <c r="W15" s="61"/>
      <c r="X15" s="57">
        <f t="shared" si="14"/>
        <v>0</v>
      </c>
      <c r="Y15" s="61"/>
      <c r="Z15" s="55">
        <f t="shared" si="15"/>
        <v>0</v>
      </c>
      <c r="AA15" s="61"/>
      <c r="AB15" s="55">
        <f t="shared" si="16"/>
        <v>0</v>
      </c>
      <c r="AC15" s="61"/>
      <c r="AD15" s="55">
        <f t="shared" si="17"/>
        <v>0</v>
      </c>
      <c r="AE15" s="93">
        <f t="shared" si="18"/>
        <v>0</v>
      </c>
      <c r="AF15" s="59"/>
      <c r="AG15" s="55">
        <f t="shared" si="19"/>
        <v>0</v>
      </c>
      <c r="AH15" s="61"/>
      <c r="AI15" s="55">
        <f t="shared" si="20"/>
        <v>0</v>
      </c>
      <c r="AJ15" s="61"/>
      <c r="AK15" s="55">
        <f t="shared" si="21"/>
        <v>0</v>
      </c>
      <c r="AL15" s="61"/>
      <c r="AM15" s="62">
        <f t="shared" si="1"/>
        <v>0</v>
      </c>
      <c r="AN15" s="103">
        <f t="shared" si="22"/>
        <v>0</v>
      </c>
      <c r="AO15" s="61"/>
      <c r="AP15" s="60">
        <f t="shared" si="2"/>
        <v>0</v>
      </c>
      <c r="AQ15" s="61"/>
      <c r="AR15" s="55">
        <f t="shared" si="23"/>
        <v>0</v>
      </c>
      <c r="AS15" s="61"/>
      <c r="AT15" s="55">
        <f t="shared" si="24"/>
        <v>0</v>
      </c>
      <c r="AU15" s="61"/>
      <c r="AV15" s="55">
        <f t="shared" si="25"/>
        <v>0</v>
      </c>
      <c r="AW15" s="61"/>
      <c r="AX15" s="55">
        <f t="shared" si="26"/>
        <v>0</v>
      </c>
      <c r="AY15" s="61"/>
      <c r="AZ15" s="55">
        <f t="shared" si="27"/>
        <v>0</v>
      </c>
      <c r="BA15" s="61"/>
      <c r="BB15" s="62">
        <f t="shared" si="3"/>
        <v>0</v>
      </c>
      <c r="BC15" s="61"/>
      <c r="BD15" s="60">
        <f t="shared" si="28"/>
        <v>0</v>
      </c>
      <c r="BE15" s="61"/>
      <c r="BF15" s="55">
        <f t="shared" si="29"/>
        <v>0</v>
      </c>
      <c r="BG15" s="61"/>
      <c r="BH15" s="55">
        <f t="shared" si="30"/>
        <v>0</v>
      </c>
      <c r="BI15" s="107">
        <f t="shared" si="31"/>
        <v>0</v>
      </c>
      <c r="BJ15" s="106">
        <f t="shared" si="4"/>
        <v>0</v>
      </c>
      <c r="BK15" s="139"/>
    </row>
    <row r="16" spans="1:63">
      <c r="A16" s="30">
        <f t="shared" si="0"/>
        <v>10</v>
      </c>
      <c r="B16" s="31"/>
      <c r="C16" s="31"/>
      <c r="D16" s="114"/>
      <c r="E16" s="59"/>
      <c r="F16" s="55">
        <f t="shared" si="5"/>
        <v>0</v>
      </c>
      <c r="G16" s="61"/>
      <c r="H16" s="55">
        <f t="shared" si="6"/>
        <v>0</v>
      </c>
      <c r="I16" s="56"/>
      <c r="J16" s="84">
        <f t="shared" si="7"/>
        <v>0</v>
      </c>
      <c r="K16" s="61"/>
      <c r="L16" s="84">
        <f t="shared" si="8"/>
        <v>0</v>
      </c>
      <c r="M16" s="61"/>
      <c r="N16" s="55">
        <f t="shared" si="9"/>
        <v>0</v>
      </c>
      <c r="O16" s="61"/>
      <c r="P16" s="55">
        <f t="shared" si="10"/>
        <v>0</v>
      </c>
      <c r="Q16" s="61"/>
      <c r="R16" s="55">
        <f t="shared" si="11"/>
        <v>0</v>
      </c>
      <c r="S16" s="61"/>
      <c r="T16" s="55">
        <f t="shared" si="12"/>
        <v>0</v>
      </c>
      <c r="U16" s="61"/>
      <c r="V16" s="55">
        <f t="shared" si="13"/>
        <v>0</v>
      </c>
      <c r="W16" s="61"/>
      <c r="X16" s="57">
        <f t="shared" si="14"/>
        <v>0</v>
      </c>
      <c r="Y16" s="61"/>
      <c r="Z16" s="55">
        <f t="shared" si="15"/>
        <v>0</v>
      </c>
      <c r="AA16" s="61"/>
      <c r="AB16" s="55">
        <f t="shared" si="16"/>
        <v>0</v>
      </c>
      <c r="AC16" s="61"/>
      <c r="AD16" s="55">
        <f t="shared" si="17"/>
        <v>0</v>
      </c>
      <c r="AE16" s="93">
        <f t="shared" si="18"/>
        <v>0</v>
      </c>
      <c r="AF16" s="59"/>
      <c r="AG16" s="55">
        <f t="shared" si="19"/>
        <v>0</v>
      </c>
      <c r="AH16" s="61"/>
      <c r="AI16" s="55">
        <f t="shared" si="20"/>
        <v>0</v>
      </c>
      <c r="AJ16" s="61"/>
      <c r="AK16" s="55">
        <f t="shared" si="21"/>
        <v>0</v>
      </c>
      <c r="AL16" s="61"/>
      <c r="AM16" s="62">
        <f t="shared" si="1"/>
        <v>0</v>
      </c>
      <c r="AN16" s="103">
        <f t="shared" si="22"/>
        <v>0</v>
      </c>
      <c r="AO16" s="61"/>
      <c r="AP16" s="60">
        <f t="shared" si="2"/>
        <v>0</v>
      </c>
      <c r="AQ16" s="61"/>
      <c r="AR16" s="55">
        <f t="shared" si="23"/>
        <v>0</v>
      </c>
      <c r="AS16" s="61"/>
      <c r="AT16" s="55">
        <f t="shared" si="24"/>
        <v>0</v>
      </c>
      <c r="AU16" s="61"/>
      <c r="AV16" s="55">
        <f t="shared" si="25"/>
        <v>0</v>
      </c>
      <c r="AW16" s="61"/>
      <c r="AX16" s="55">
        <f t="shared" si="26"/>
        <v>0</v>
      </c>
      <c r="AY16" s="61"/>
      <c r="AZ16" s="55">
        <f t="shared" si="27"/>
        <v>0</v>
      </c>
      <c r="BA16" s="61"/>
      <c r="BB16" s="62">
        <f t="shared" si="3"/>
        <v>0</v>
      </c>
      <c r="BC16" s="61"/>
      <c r="BD16" s="60">
        <f t="shared" si="28"/>
        <v>0</v>
      </c>
      <c r="BE16" s="61"/>
      <c r="BF16" s="55">
        <f t="shared" si="29"/>
        <v>0</v>
      </c>
      <c r="BG16" s="61"/>
      <c r="BH16" s="55">
        <f t="shared" si="30"/>
        <v>0</v>
      </c>
      <c r="BI16" s="107">
        <f t="shared" si="31"/>
        <v>0</v>
      </c>
      <c r="BJ16" s="106">
        <f t="shared" si="4"/>
        <v>0</v>
      </c>
      <c r="BK16" s="139"/>
    </row>
    <row r="17" spans="1:63">
      <c r="A17" s="30">
        <f t="shared" si="0"/>
        <v>11</v>
      </c>
      <c r="B17" s="31"/>
      <c r="C17" s="31"/>
      <c r="D17" s="114"/>
      <c r="E17" s="59"/>
      <c r="F17" s="55">
        <f t="shared" si="5"/>
        <v>0</v>
      </c>
      <c r="G17" s="61"/>
      <c r="H17" s="55">
        <f t="shared" si="6"/>
        <v>0</v>
      </c>
      <c r="I17" s="56"/>
      <c r="J17" s="84">
        <f t="shared" si="7"/>
        <v>0</v>
      </c>
      <c r="K17" s="61"/>
      <c r="L17" s="84">
        <f t="shared" si="8"/>
        <v>0</v>
      </c>
      <c r="M17" s="61"/>
      <c r="N17" s="55">
        <f t="shared" si="9"/>
        <v>0</v>
      </c>
      <c r="O17" s="61"/>
      <c r="P17" s="55">
        <f t="shared" si="10"/>
        <v>0</v>
      </c>
      <c r="Q17" s="61"/>
      <c r="R17" s="55">
        <f t="shared" si="11"/>
        <v>0</v>
      </c>
      <c r="S17" s="61"/>
      <c r="T17" s="55">
        <f t="shared" si="12"/>
        <v>0</v>
      </c>
      <c r="U17" s="61"/>
      <c r="V17" s="55">
        <f t="shared" si="13"/>
        <v>0</v>
      </c>
      <c r="W17" s="61"/>
      <c r="X17" s="57">
        <f t="shared" si="14"/>
        <v>0</v>
      </c>
      <c r="Y17" s="61"/>
      <c r="Z17" s="55">
        <f t="shared" si="15"/>
        <v>0</v>
      </c>
      <c r="AA17" s="61"/>
      <c r="AB17" s="55">
        <f t="shared" si="16"/>
        <v>0</v>
      </c>
      <c r="AC17" s="61"/>
      <c r="AD17" s="55">
        <f t="shared" si="17"/>
        <v>0</v>
      </c>
      <c r="AE17" s="93">
        <f t="shared" si="18"/>
        <v>0</v>
      </c>
      <c r="AF17" s="59"/>
      <c r="AG17" s="55">
        <f t="shared" si="19"/>
        <v>0</v>
      </c>
      <c r="AH17" s="61"/>
      <c r="AI17" s="55">
        <f t="shared" si="20"/>
        <v>0</v>
      </c>
      <c r="AJ17" s="61"/>
      <c r="AK17" s="55">
        <f t="shared" si="21"/>
        <v>0</v>
      </c>
      <c r="AL17" s="61"/>
      <c r="AM17" s="62">
        <f t="shared" si="1"/>
        <v>0</v>
      </c>
      <c r="AN17" s="103">
        <f t="shared" si="22"/>
        <v>0</v>
      </c>
      <c r="AO17" s="61"/>
      <c r="AP17" s="60">
        <f t="shared" si="2"/>
        <v>0</v>
      </c>
      <c r="AQ17" s="61"/>
      <c r="AR17" s="55">
        <f t="shared" si="23"/>
        <v>0</v>
      </c>
      <c r="AS17" s="61"/>
      <c r="AT17" s="55">
        <f t="shared" si="24"/>
        <v>0</v>
      </c>
      <c r="AU17" s="61"/>
      <c r="AV17" s="55">
        <f t="shared" si="25"/>
        <v>0</v>
      </c>
      <c r="AW17" s="61"/>
      <c r="AX17" s="55">
        <f t="shared" si="26"/>
        <v>0</v>
      </c>
      <c r="AY17" s="61"/>
      <c r="AZ17" s="55">
        <f t="shared" si="27"/>
        <v>0</v>
      </c>
      <c r="BA17" s="61"/>
      <c r="BB17" s="62">
        <f t="shared" si="3"/>
        <v>0</v>
      </c>
      <c r="BC17" s="61"/>
      <c r="BD17" s="60">
        <f t="shared" si="28"/>
        <v>0</v>
      </c>
      <c r="BE17" s="61"/>
      <c r="BF17" s="55">
        <f t="shared" si="29"/>
        <v>0</v>
      </c>
      <c r="BG17" s="61"/>
      <c r="BH17" s="55">
        <f t="shared" si="30"/>
        <v>0</v>
      </c>
      <c r="BI17" s="107">
        <f t="shared" si="31"/>
        <v>0</v>
      </c>
      <c r="BJ17" s="106">
        <f t="shared" si="4"/>
        <v>0</v>
      </c>
      <c r="BK17" s="139"/>
    </row>
    <row r="18" spans="1:63">
      <c r="A18" s="30">
        <f t="shared" si="0"/>
        <v>12</v>
      </c>
      <c r="B18" s="31"/>
      <c r="C18" s="31"/>
      <c r="D18" s="114"/>
      <c r="E18" s="59"/>
      <c r="F18" s="55">
        <f t="shared" si="5"/>
        <v>0</v>
      </c>
      <c r="G18" s="61"/>
      <c r="H18" s="55">
        <f t="shared" si="6"/>
        <v>0</v>
      </c>
      <c r="I18" s="56"/>
      <c r="J18" s="84">
        <f t="shared" si="7"/>
        <v>0</v>
      </c>
      <c r="K18" s="61"/>
      <c r="L18" s="84">
        <f t="shared" si="8"/>
        <v>0</v>
      </c>
      <c r="M18" s="61"/>
      <c r="N18" s="55">
        <f t="shared" si="9"/>
        <v>0</v>
      </c>
      <c r="O18" s="61"/>
      <c r="P18" s="55">
        <f t="shared" si="10"/>
        <v>0</v>
      </c>
      <c r="Q18" s="61"/>
      <c r="R18" s="55">
        <f t="shared" si="11"/>
        <v>0</v>
      </c>
      <c r="S18" s="61"/>
      <c r="T18" s="55">
        <f t="shared" si="12"/>
        <v>0</v>
      </c>
      <c r="U18" s="61"/>
      <c r="V18" s="55">
        <f t="shared" si="13"/>
        <v>0</v>
      </c>
      <c r="W18" s="61"/>
      <c r="X18" s="57">
        <f t="shared" si="14"/>
        <v>0</v>
      </c>
      <c r="Y18" s="61"/>
      <c r="Z18" s="55">
        <f t="shared" si="15"/>
        <v>0</v>
      </c>
      <c r="AA18" s="61"/>
      <c r="AB18" s="55">
        <f t="shared" si="16"/>
        <v>0</v>
      </c>
      <c r="AC18" s="61"/>
      <c r="AD18" s="55">
        <f t="shared" si="17"/>
        <v>0</v>
      </c>
      <c r="AE18" s="93">
        <f t="shared" si="18"/>
        <v>0</v>
      </c>
      <c r="AF18" s="59"/>
      <c r="AG18" s="55">
        <f t="shared" si="19"/>
        <v>0</v>
      </c>
      <c r="AH18" s="61"/>
      <c r="AI18" s="55">
        <f t="shared" si="20"/>
        <v>0</v>
      </c>
      <c r="AJ18" s="61"/>
      <c r="AK18" s="55">
        <f t="shared" si="21"/>
        <v>0</v>
      </c>
      <c r="AL18" s="61"/>
      <c r="AM18" s="62">
        <f t="shared" si="1"/>
        <v>0</v>
      </c>
      <c r="AN18" s="103">
        <f t="shared" si="22"/>
        <v>0</v>
      </c>
      <c r="AO18" s="61"/>
      <c r="AP18" s="60">
        <f t="shared" si="2"/>
        <v>0</v>
      </c>
      <c r="AQ18" s="61"/>
      <c r="AR18" s="55">
        <f t="shared" si="23"/>
        <v>0</v>
      </c>
      <c r="AS18" s="61"/>
      <c r="AT18" s="55">
        <f t="shared" si="24"/>
        <v>0</v>
      </c>
      <c r="AU18" s="61"/>
      <c r="AV18" s="55">
        <f t="shared" si="25"/>
        <v>0</v>
      </c>
      <c r="AW18" s="61"/>
      <c r="AX18" s="55">
        <f t="shared" si="26"/>
        <v>0</v>
      </c>
      <c r="AY18" s="61"/>
      <c r="AZ18" s="55">
        <f t="shared" si="27"/>
        <v>0</v>
      </c>
      <c r="BA18" s="61"/>
      <c r="BB18" s="62">
        <f t="shared" si="3"/>
        <v>0</v>
      </c>
      <c r="BC18" s="61"/>
      <c r="BD18" s="60">
        <f t="shared" si="28"/>
        <v>0</v>
      </c>
      <c r="BE18" s="61"/>
      <c r="BF18" s="55">
        <f t="shared" si="29"/>
        <v>0</v>
      </c>
      <c r="BG18" s="61"/>
      <c r="BH18" s="55">
        <f t="shared" si="30"/>
        <v>0</v>
      </c>
      <c r="BI18" s="107">
        <f t="shared" si="31"/>
        <v>0</v>
      </c>
      <c r="BJ18" s="106">
        <f t="shared" si="4"/>
        <v>0</v>
      </c>
      <c r="BK18" s="139"/>
    </row>
    <row r="19" spans="1:63">
      <c r="A19" s="30">
        <f t="shared" si="0"/>
        <v>13</v>
      </c>
      <c r="B19" s="31"/>
      <c r="C19" s="31"/>
      <c r="D19" s="114"/>
      <c r="E19" s="59"/>
      <c r="F19" s="55">
        <f t="shared" si="5"/>
        <v>0</v>
      </c>
      <c r="G19" s="61"/>
      <c r="H19" s="55">
        <f t="shared" si="6"/>
        <v>0</v>
      </c>
      <c r="I19" s="56"/>
      <c r="J19" s="84">
        <f t="shared" si="7"/>
        <v>0</v>
      </c>
      <c r="K19" s="61"/>
      <c r="L19" s="84">
        <f t="shared" si="8"/>
        <v>0</v>
      </c>
      <c r="M19" s="61"/>
      <c r="N19" s="55">
        <f t="shared" si="9"/>
        <v>0</v>
      </c>
      <c r="O19" s="61"/>
      <c r="P19" s="55">
        <f t="shared" si="10"/>
        <v>0</v>
      </c>
      <c r="Q19" s="61"/>
      <c r="R19" s="55">
        <f t="shared" si="11"/>
        <v>0</v>
      </c>
      <c r="S19" s="61"/>
      <c r="T19" s="55">
        <f t="shared" si="12"/>
        <v>0</v>
      </c>
      <c r="U19" s="61"/>
      <c r="V19" s="55">
        <f t="shared" si="13"/>
        <v>0</v>
      </c>
      <c r="W19" s="61"/>
      <c r="X19" s="57">
        <f t="shared" si="14"/>
        <v>0</v>
      </c>
      <c r="Y19" s="61"/>
      <c r="Z19" s="55">
        <f t="shared" si="15"/>
        <v>0</v>
      </c>
      <c r="AA19" s="61"/>
      <c r="AB19" s="55">
        <f t="shared" si="16"/>
        <v>0</v>
      </c>
      <c r="AC19" s="61"/>
      <c r="AD19" s="55">
        <f t="shared" si="17"/>
        <v>0</v>
      </c>
      <c r="AE19" s="93">
        <f t="shared" si="18"/>
        <v>0</v>
      </c>
      <c r="AF19" s="59"/>
      <c r="AG19" s="55">
        <f t="shared" si="19"/>
        <v>0</v>
      </c>
      <c r="AH19" s="61"/>
      <c r="AI19" s="55">
        <f t="shared" si="20"/>
        <v>0</v>
      </c>
      <c r="AJ19" s="61"/>
      <c r="AK19" s="55">
        <f t="shared" si="21"/>
        <v>0</v>
      </c>
      <c r="AL19" s="61"/>
      <c r="AM19" s="62">
        <f t="shared" si="1"/>
        <v>0</v>
      </c>
      <c r="AN19" s="103">
        <f t="shared" si="22"/>
        <v>0</v>
      </c>
      <c r="AO19" s="61"/>
      <c r="AP19" s="60">
        <f t="shared" si="2"/>
        <v>0</v>
      </c>
      <c r="AQ19" s="61"/>
      <c r="AR19" s="55">
        <f t="shared" si="23"/>
        <v>0</v>
      </c>
      <c r="AS19" s="61"/>
      <c r="AT19" s="55">
        <f t="shared" si="24"/>
        <v>0</v>
      </c>
      <c r="AU19" s="61"/>
      <c r="AV19" s="55">
        <f t="shared" si="25"/>
        <v>0</v>
      </c>
      <c r="AW19" s="61"/>
      <c r="AX19" s="55">
        <f t="shared" si="26"/>
        <v>0</v>
      </c>
      <c r="AY19" s="61"/>
      <c r="AZ19" s="55">
        <f t="shared" si="27"/>
        <v>0</v>
      </c>
      <c r="BA19" s="61"/>
      <c r="BB19" s="62">
        <f t="shared" si="3"/>
        <v>0</v>
      </c>
      <c r="BC19" s="61"/>
      <c r="BD19" s="60">
        <f t="shared" si="28"/>
        <v>0</v>
      </c>
      <c r="BE19" s="61"/>
      <c r="BF19" s="55">
        <f t="shared" si="29"/>
        <v>0</v>
      </c>
      <c r="BG19" s="61"/>
      <c r="BH19" s="55">
        <f t="shared" si="30"/>
        <v>0</v>
      </c>
      <c r="BI19" s="107">
        <f t="shared" si="31"/>
        <v>0</v>
      </c>
      <c r="BJ19" s="106">
        <f t="shared" si="4"/>
        <v>0</v>
      </c>
      <c r="BK19" s="139"/>
    </row>
    <row r="20" spans="1:63">
      <c r="A20" s="30">
        <f t="shared" si="0"/>
        <v>14</v>
      </c>
      <c r="B20" s="31"/>
      <c r="C20" s="31"/>
      <c r="D20" s="114"/>
      <c r="E20" s="59"/>
      <c r="F20" s="55">
        <f t="shared" si="5"/>
        <v>0</v>
      </c>
      <c r="G20" s="61"/>
      <c r="H20" s="55">
        <f t="shared" si="6"/>
        <v>0</v>
      </c>
      <c r="I20" s="56"/>
      <c r="J20" s="84">
        <f t="shared" si="7"/>
        <v>0</v>
      </c>
      <c r="K20" s="61"/>
      <c r="L20" s="84">
        <f t="shared" si="8"/>
        <v>0</v>
      </c>
      <c r="M20" s="61"/>
      <c r="N20" s="55">
        <f t="shared" si="9"/>
        <v>0</v>
      </c>
      <c r="O20" s="61"/>
      <c r="P20" s="55">
        <f t="shared" si="10"/>
        <v>0</v>
      </c>
      <c r="Q20" s="61"/>
      <c r="R20" s="55">
        <f t="shared" si="11"/>
        <v>0</v>
      </c>
      <c r="S20" s="61"/>
      <c r="T20" s="55">
        <f t="shared" si="12"/>
        <v>0</v>
      </c>
      <c r="U20" s="61"/>
      <c r="V20" s="55">
        <f t="shared" si="13"/>
        <v>0</v>
      </c>
      <c r="W20" s="61"/>
      <c r="X20" s="57">
        <f t="shared" si="14"/>
        <v>0</v>
      </c>
      <c r="Y20" s="61"/>
      <c r="Z20" s="55">
        <f t="shared" si="15"/>
        <v>0</v>
      </c>
      <c r="AA20" s="61"/>
      <c r="AB20" s="55">
        <f t="shared" si="16"/>
        <v>0</v>
      </c>
      <c r="AC20" s="61"/>
      <c r="AD20" s="55">
        <f t="shared" si="17"/>
        <v>0</v>
      </c>
      <c r="AE20" s="93">
        <f t="shared" si="18"/>
        <v>0</v>
      </c>
      <c r="AF20" s="59"/>
      <c r="AG20" s="55">
        <f t="shared" si="19"/>
        <v>0</v>
      </c>
      <c r="AH20" s="61"/>
      <c r="AI20" s="55">
        <f t="shared" si="20"/>
        <v>0</v>
      </c>
      <c r="AJ20" s="61"/>
      <c r="AK20" s="55">
        <f t="shared" si="21"/>
        <v>0</v>
      </c>
      <c r="AL20" s="61"/>
      <c r="AM20" s="62">
        <f t="shared" si="1"/>
        <v>0</v>
      </c>
      <c r="AN20" s="103">
        <f t="shared" si="22"/>
        <v>0</v>
      </c>
      <c r="AO20" s="61"/>
      <c r="AP20" s="60">
        <f t="shared" si="2"/>
        <v>0</v>
      </c>
      <c r="AQ20" s="61"/>
      <c r="AR20" s="55">
        <f t="shared" si="23"/>
        <v>0</v>
      </c>
      <c r="AS20" s="61"/>
      <c r="AT20" s="55">
        <f t="shared" si="24"/>
        <v>0</v>
      </c>
      <c r="AU20" s="61"/>
      <c r="AV20" s="55">
        <f t="shared" si="25"/>
        <v>0</v>
      </c>
      <c r="AW20" s="61"/>
      <c r="AX20" s="55">
        <f t="shared" si="26"/>
        <v>0</v>
      </c>
      <c r="AY20" s="61"/>
      <c r="AZ20" s="55">
        <f t="shared" si="27"/>
        <v>0</v>
      </c>
      <c r="BA20" s="61"/>
      <c r="BB20" s="62">
        <f t="shared" si="3"/>
        <v>0</v>
      </c>
      <c r="BC20" s="61"/>
      <c r="BD20" s="60">
        <f t="shared" si="28"/>
        <v>0</v>
      </c>
      <c r="BE20" s="61"/>
      <c r="BF20" s="55">
        <f t="shared" si="29"/>
        <v>0</v>
      </c>
      <c r="BG20" s="61"/>
      <c r="BH20" s="55">
        <f t="shared" si="30"/>
        <v>0</v>
      </c>
      <c r="BI20" s="107">
        <f t="shared" si="31"/>
        <v>0</v>
      </c>
      <c r="BJ20" s="106">
        <f t="shared" si="4"/>
        <v>0</v>
      </c>
      <c r="BK20" s="139"/>
    </row>
    <row r="21" spans="1:63">
      <c r="A21" s="30">
        <f t="shared" si="0"/>
        <v>15</v>
      </c>
      <c r="B21" s="31"/>
      <c r="C21" s="31"/>
      <c r="D21" s="114"/>
      <c r="E21" s="59"/>
      <c r="F21" s="55">
        <f t="shared" si="5"/>
        <v>0</v>
      </c>
      <c r="G21" s="61"/>
      <c r="H21" s="55">
        <f t="shared" si="6"/>
        <v>0</v>
      </c>
      <c r="I21" s="56"/>
      <c r="J21" s="84">
        <f t="shared" si="7"/>
        <v>0</v>
      </c>
      <c r="K21" s="61"/>
      <c r="L21" s="84">
        <f t="shared" si="8"/>
        <v>0</v>
      </c>
      <c r="M21" s="61"/>
      <c r="N21" s="55">
        <f t="shared" si="9"/>
        <v>0</v>
      </c>
      <c r="O21" s="61"/>
      <c r="P21" s="55">
        <f t="shared" si="10"/>
        <v>0</v>
      </c>
      <c r="Q21" s="61"/>
      <c r="R21" s="55">
        <f t="shared" si="11"/>
        <v>0</v>
      </c>
      <c r="S21" s="61"/>
      <c r="T21" s="55">
        <f t="shared" si="12"/>
        <v>0</v>
      </c>
      <c r="U21" s="61"/>
      <c r="V21" s="55">
        <f t="shared" si="13"/>
        <v>0</v>
      </c>
      <c r="W21" s="61"/>
      <c r="X21" s="57">
        <f t="shared" si="14"/>
        <v>0</v>
      </c>
      <c r="Y21" s="61"/>
      <c r="Z21" s="55">
        <f t="shared" si="15"/>
        <v>0</v>
      </c>
      <c r="AA21" s="61"/>
      <c r="AB21" s="55">
        <f t="shared" si="16"/>
        <v>0</v>
      </c>
      <c r="AC21" s="61"/>
      <c r="AD21" s="55">
        <f t="shared" si="17"/>
        <v>0</v>
      </c>
      <c r="AE21" s="93">
        <f t="shared" si="18"/>
        <v>0</v>
      </c>
      <c r="AF21" s="59"/>
      <c r="AG21" s="55">
        <f t="shared" si="19"/>
        <v>0</v>
      </c>
      <c r="AH21" s="61"/>
      <c r="AI21" s="55">
        <f t="shared" si="20"/>
        <v>0</v>
      </c>
      <c r="AJ21" s="61"/>
      <c r="AK21" s="55">
        <f t="shared" si="21"/>
        <v>0</v>
      </c>
      <c r="AL21" s="61"/>
      <c r="AM21" s="62">
        <f t="shared" si="1"/>
        <v>0</v>
      </c>
      <c r="AN21" s="103">
        <f t="shared" si="22"/>
        <v>0</v>
      </c>
      <c r="AO21" s="61"/>
      <c r="AP21" s="60">
        <f t="shared" si="2"/>
        <v>0</v>
      </c>
      <c r="AQ21" s="61"/>
      <c r="AR21" s="55">
        <f t="shared" si="23"/>
        <v>0</v>
      </c>
      <c r="AS21" s="61"/>
      <c r="AT21" s="55">
        <f t="shared" si="24"/>
        <v>0</v>
      </c>
      <c r="AU21" s="61"/>
      <c r="AV21" s="55">
        <f t="shared" si="25"/>
        <v>0</v>
      </c>
      <c r="AW21" s="61"/>
      <c r="AX21" s="55">
        <f t="shared" si="26"/>
        <v>0</v>
      </c>
      <c r="AY21" s="61"/>
      <c r="AZ21" s="55">
        <f t="shared" si="27"/>
        <v>0</v>
      </c>
      <c r="BA21" s="61"/>
      <c r="BB21" s="62">
        <f t="shared" si="3"/>
        <v>0</v>
      </c>
      <c r="BC21" s="61"/>
      <c r="BD21" s="60">
        <f t="shared" si="28"/>
        <v>0</v>
      </c>
      <c r="BE21" s="61"/>
      <c r="BF21" s="55">
        <f t="shared" si="29"/>
        <v>0</v>
      </c>
      <c r="BG21" s="61"/>
      <c r="BH21" s="55">
        <f t="shared" si="30"/>
        <v>0</v>
      </c>
      <c r="BI21" s="107">
        <f t="shared" si="31"/>
        <v>0</v>
      </c>
      <c r="BJ21" s="106">
        <f t="shared" si="4"/>
        <v>0</v>
      </c>
      <c r="BK21" s="139"/>
    </row>
    <row r="22" spans="1:63">
      <c r="A22" s="30">
        <f t="shared" si="0"/>
        <v>16</v>
      </c>
      <c r="B22" s="31"/>
      <c r="C22" s="31"/>
      <c r="D22" s="114"/>
      <c r="E22" s="59"/>
      <c r="F22" s="55">
        <f t="shared" si="5"/>
        <v>0</v>
      </c>
      <c r="G22" s="61"/>
      <c r="H22" s="55">
        <f t="shared" si="6"/>
        <v>0</v>
      </c>
      <c r="I22" s="56"/>
      <c r="J22" s="84">
        <f t="shared" si="7"/>
        <v>0</v>
      </c>
      <c r="K22" s="61"/>
      <c r="L22" s="84">
        <f t="shared" si="8"/>
        <v>0</v>
      </c>
      <c r="M22" s="61"/>
      <c r="N22" s="55">
        <f t="shared" si="9"/>
        <v>0</v>
      </c>
      <c r="O22" s="61"/>
      <c r="P22" s="55">
        <f t="shared" si="10"/>
        <v>0</v>
      </c>
      <c r="Q22" s="61"/>
      <c r="R22" s="55">
        <f t="shared" si="11"/>
        <v>0</v>
      </c>
      <c r="S22" s="61"/>
      <c r="T22" s="55">
        <f t="shared" si="12"/>
        <v>0</v>
      </c>
      <c r="U22" s="61"/>
      <c r="V22" s="55">
        <f t="shared" si="13"/>
        <v>0</v>
      </c>
      <c r="W22" s="61"/>
      <c r="X22" s="57">
        <f t="shared" si="14"/>
        <v>0</v>
      </c>
      <c r="Y22" s="61"/>
      <c r="Z22" s="55">
        <f t="shared" si="15"/>
        <v>0</v>
      </c>
      <c r="AA22" s="61"/>
      <c r="AB22" s="55">
        <f t="shared" si="16"/>
        <v>0</v>
      </c>
      <c r="AC22" s="61"/>
      <c r="AD22" s="55">
        <f t="shared" si="17"/>
        <v>0</v>
      </c>
      <c r="AE22" s="93">
        <f t="shared" si="18"/>
        <v>0</v>
      </c>
      <c r="AF22" s="59"/>
      <c r="AG22" s="55">
        <f t="shared" si="19"/>
        <v>0</v>
      </c>
      <c r="AH22" s="61"/>
      <c r="AI22" s="55">
        <f t="shared" si="20"/>
        <v>0</v>
      </c>
      <c r="AJ22" s="61"/>
      <c r="AK22" s="55">
        <f t="shared" si="21"/>
        <v>0</v>
      </c>
      <c r="AL22" s="61"/>
      <c r="AM22" s="62">
        <f t="shared" si="1"/>
        <v>0</v>
      </c>
      <c r="AN22" s="103">
        <f t="shared" si="22"/>
        <v>0</v>
      </c>
      <c r="AO22" s="61"/>
      <c r="AP22" s="60">
        <f t="shared" si="2"/>
        <v>0</v>
      </c>
      <c r="AQ22" s="61"/>
      <c r="AR22" s="55">
        <f t="shared" si="23"/>
        <v>0</v>
      </c>
      <c r="AS22" s="61"/>
      <c r="AT22" s="55">
        <f t="shared" si="24"/>
        <v>0</v>
      </c>
      <c r="AU22" s="61"/>
      <c r="AV22" s="55">
        <f t="shared" si="25"/>
        <v>0</v>
      </c>
      <c r="AW22" s="61"/>
      <c r="AX22" s="55">
        <f t="shared" si="26"/>
        <v>0</v>
      </c>
      <c r="AY22" s="61"/>
      <c r="AZ22" s="55">
        <f t="shared" si="27"/>
        <v>0</v>
      </c>
      <c r="BA22" s="61"/>
      <c r="BB22" s="62">
        <f t="shared" si="3"/>
        <v>0</v>
      </c>
      <c r="BC22" s="61"/>
      <c r="BD22" s="60">
        <f t="shared" si="28"/>
        <v>0</v>
      </c>
      <c r="BE22" s="61"/>
      <c r="BF22" s="55">
        <f t="shared" si="29"/>
        <v>0</v>
      </c>
      <c r="BG22" s="61"/>
      <c r="BH22" s="55">
        <f t="shared" si="30"/>
        <v>0</v>
      </c>
      <c r="BI22" s="107">
        <f t="shared" si="31"/>
        <v>0</v>
      </c>
      <c r="BJ22" s="106">
        <f t="shared" si="4"/>
        <v>0</v>
      </c>
      <c r="BK22" s="139"/>
    </row>
    <row r="23" spans="1:63">
      <c r="A23" s="30">
        <f t="shared" si="0"/>
        <v>17</v>
      </c>
      <c r="B23" s="31"/>
      <c r="C23" s="31"/>
      <c r="D23" s="114"/>
      <c r="E23" s="59"/>
      <c r="F23" s="55">
        <f t="shared" si="5"/>
        <v>0</v>
      </c>
      <c r="G23" s="61"/>
      <c r="H23" s="55">
        <f t="shared" si="6"/>
        <v>0</v>
      </c>
      <c r="I23" s="56"/>
      <c r="J23" s="84">
        <f t="shared" si="7"/>
        <v>0</v>
      </c>
      <c r="K23" s="61"/>
      <c r="L23" s="84">
        <f t="shared" si="8"/>
        <v>0</v>
      </c>
      <c r="M23" s="61"/>
      <c r="N23" s="55">
        <f t="shared" si="9"/>
        <v>0</v>
      </c>
      <c r="O23" s="61"/>
      <c r="P23" s="55">
        <f t="shared" si="10"/>
        <v>0</v>
      </c>
      <c r="Q23" s="61"/>
      <c r="R23" s="55">
        <f t="shared" si="11"/>
        <v>0</v>
      </c>
      <c r="S23" s="61"/>
      <c r="T23" s="55">
        <f t="shared" si="12"/>
        <v>0</v>
      </c>
      <c r="U23" s="61"/>
      <c r="V23" s="55">
        <f t="shared" si="13"/>
        <v>0</v>
      </c>
      <c r="W23" s="61"/>
      <c r="X23" s="57">
        <f t="shared" si="14"/>
        <v>0</v>
      </c>
      <c r="Y23" s="61"/>
      <c r="Z23" s="55">
        <f t="shared" si="15"/>
        <v>0</v>
      </c>
      <c r="AA23" s="61"/>
      <c r="AB23" s="55">
        <f t="shared" si="16"/>
        <v>0</v>
      </c>
      <c r="AC23" s="61"/>
      <c r="AD23" s="55">
        <f t="shared" si="17"/>
        <v>0</v>
      </c>
      <c r="AE23" s="93">
        <f t="shared" si="18"/>
        <v>0</v>
      </c>
      <c r="AF23" s="59"/>
      <c r="AG23" s="55">
        <f t="shared" si="19"/>
        <v>0</v>
      </c>
      <c r="AH23" s="61"/>
      <c r="AI23" s="55">
        <f t="shared" si="20"/>
        <v>0</v>
      </c>
      <c r="AJ23" s="61"/>
      <c r="AK23" s="55">
        <f t="shared" si="21"/>
        <v>0</v>
      </c>
      <c r="AL23" s="61"/>
      <c r="AM23" s="62">
        <f t="shared" si="1"/>
        <v>0</v>
      </c>
      <c r="AN23" s="103">
        <f t="shared" si="22"/>
        <v>0</v>
      </c>
      <c r="AO23" s="61"/>
      <c r="AP23" s="60">
        <f t="shared" si="2"/>
        <v>0</v>
      </c>
      <c r="AQ23" s="61"/>
      <c r="AR23" s="55">
        <f t="shared" si="23"/>
        <v>0</v>
      </c>
      <c r="AS23" s="61"/>
      <c r="AT23" s="55">
        <f t="shared" si="24"/>
        <v>0</v>
      </c>
      <c r="AU23" s="61"/>
      <c r="AV23" s="55">
        <f t="shared" si="25"/>
        <v>0</v>
      </c>
      <c r="AW23" s="61"/>
      <c r="AX23" s="55">
        <f t="shared" si="26"/>
        <v>0</v>
      </c>
      <c r="AY23" s="61"/>
      <c r="AZ23" s="55">
        <f t="shared" si="27"/>
        <v>0</v>
      </c>
      <c r="BA23" s="61"/>
      <c r="BB23" s="62">
        <f t="shared" si="3"/>
        <v>0</v>
      </c>
      <c r="BC23" s="61"/>
      <c r="BD23" s="60">
        <f t="shared" si="28"/>
        <v>0</v>
      </c>
      <c r="BE23" s="61"/>
      <c r="BF23" s="55">
        <f t="shared" si="29"/>
        <v>0</v>
      </c>
      <c r="BG23" s="61"/>
      <c r="BH23" s="55">
        <f t="shared" si="30"/>
        <v>0</v>
      </c>
      <c r="BI23" s="107">
        <f t="shared" si="31"/>
        <v>0</v>
      </c>
      <c r="BJ23" s="106">
        <f t="shared" si="4"/>
        <v>0</v>
      </c>
      <c r="BK23" s="139"/>
    </row>
    <row r="24" spans="1:63">
      <c r="A24" s="30">
        <f t="shared" si="0"/>
        <v>18</v>
      </c>
      <c r="B24" s="31"/>
      <c r="C24" s="31"/>
      <c r="D24" s="114"/>
      <c r="E24" s="59"/>
      <c r="F24" s="55">
        <f t="shared" si="5"/>
        <v>0</v>
      </c>
      <c r="G24" s="61"/>
      <c r="H24" s="55">
        <f t="shared" si="6"/>
        <v>0</v>
      </c>
      <c r="I24" s="56"/>
      <c r="J24" s="84">
        <f t="shared" si="7"/>
        <v>0</v>
      </c>
      <c r="K24" s="61"/>
      <c r="L24" s="84">
        <f t="shared" si="8"/>
        <v>0</v>
      </c>
      <c r="M24" s="61"/>
      <c r="N24" s="55">
        <f t="shared" si="9"/>
        <v>0</v>
      </c>
      <c r="O24" s="61"/>
      <c r="P24" s="55">
        <f t="shared" si="10"/>
        <v>0</v>
      </c>
      <c r="Q24" s="61"/>
      <c r="R24" s="55">
        <f t="shared" si="11"/>
        <v>0</v>
      </c>
      <c r="S24" s="61"/>
      <c r="T24" s="55">
        <f t="shared" si="12"/>
        <v>0</v>
      </c>
      <c r="U24" s="61"/>
      <c r="V24" s="55">
        <f t="shared" si="13"/>
        <v>0</v>
      </c>
      <c r="W24" s="61"/>
      <c r="X24" s="57">
        <f t="shared" si="14"/>
        <v>0</v>
      </c>
      <c r="Y24" s="61"/>
      <c r="Z24" s="55">
        <f t="shared" si="15"/>
        <v>0</v>
      </c>
      <c r="AA24" s="61"/>
      <c r="AB24" s="55">
        <f t="shared" si="16"/>
        <v>0</v>
      </c>
      <c r="AC24" s="61"/>
      <c r="AD24" s="55">
        <f t="shared" si="17"/>
        <v>0</v>
      </c>
      <c r="AE24" s="93">
        <f t="shared" si="18"/>
        <v>0</v>
      </c>
      <c r="AF24" s="59"/>
      <c r="AG24" s="55">
        <f t="shared" si="19"/>
        <v>0</v>
      </c>
      <c r="AH24" s="61"/>
      <c r="AI24" s="55">
        <f t="shared" si="20"/>
        <v>0</v>
      </c>
      <c r="AJ24" s="61"/>
      <c r="AK24" s="55">
        <f t="shared" si="21"/>
        <v>0</v>
      </c>
      <c r="AL24" s="61"/>
      <c r="AM24" s="62">
        <f t="shared" si="1"/>
        <v>0</v>
      </c>
      <c r="AN24" s="103">
        <f t="shared" si="22"/>
        <v>0</v>
      </c>
      <c r="AO24" s="61"/>
      <c r="AP24" s="60">
        <f t="shared" si="2"/>
        <v>0</v>
      </c>
      <c r="AQ24" s="61"/>
      <c r="AR24" s="55">
        <f t="shared" si="23"/>
        <v>0</v>
      </c>
      <c r="AS24" s="61"/>
      <c r="AT24" s="55">
        <f t="shared" si="24"/>
        <v>0</v>
      </c>
      <c r="AU24" s="61"/>
      <c r="AV24" s="55">
        <f t="shared" si="25"/>
        <v>0</v>
      </c>
      <c r="AW24" s="61"/>
      <c r="AX24" s="55">
        <f t="shared" si="26"/>
        <v>0</v>
      </c>
      <c r="AY24" s="61"/>
      <c r="AZ24" s="55">
        <f t="shared" si="27"/>
        <v>0</v>
      </c>
      <c r="BA24" s="61"/>
      <c r="BB24" s="62">
        <f t="shared" si="3"/>
        <v>0</v>
      </c>
      <c r="BC24" s="61"/>
      <c r="BD24" s="60">
        <f t="shared" si="28"/>
        <v>0</v>
      </c>
      <c r="BE24" s="61"/>
      <c r="BF24" s="55">
        <f t="shared" si="29"/>
        <v>0</v>
      </c>
      <c r="BG24" s="61"/>
      <c r="BH24" s="55">
        <f t="shared" si="30"/>
        <v>0</v>
      </c>
      <c r="BI24" s="107">
        <f t="shared" si="31"/>
        <v>0</v>
      </c>
      <c r="BJ24" s="106">
        <f t="shared" si="4"/>
        <v>0</v>
      </c>
      <c r="BK24" s="139"/>
    </row>
    <row r="25" spans="1:63">
      <c r="A25" s="30">
        <f t="shared" si="0"/>
        <v>19</v>
      </c>
      <c r="B25" s="31"/>
      <c r="C25" s="31"/>
      <c r="D25" s="114"/>
      <c r="E25" s="59"/>
      <c r="F25" s="55">
        <f t="shared" si="5"/>
        <v>0</v>
      </c>
      <c r="G25" s="61"/>
      <c r="H25" s="55">
        <f t="shared" si="6"/>
        <v>0</v>
      </c>
      <c r="I25" s="56"/>
      <c r="J25" s="84">
        <f t="shared" si="7"/>
        <v>0</v>
      </c>
      <c r="K25" s="61"/>
      <c r="L25" s="84">
        <f t="shared" si="8"/>
        <v>0</v>
      </c>
      <c r="M25" s="61"/>
      <c r="N25" s="55">
        <f t="shared" si="9"/>
        <v>0</v>
      </c>
      <c r="O25" s="61"/>
      <c r="P25" s="55">
        <f t="shared" si="10"/>
        <v>0</v>
      </c>
      <c r="Q25" s="61"/>
      <c r="R25" s="55">
        <f t="shared" si="11"/>
        <v>0</v>
      </c>
      <c r="S25" s="61"/>
      <c r="T25" s="55">
        <f t="shared" si="12"/>
        <v>0</v>
      </c>
      <c r="U25" s="61"/>
      <c r="V25" s="55">
        <f t="shared" si="13"/>
        <v>0</v>
      </c>
      <c r="W25" s="61"/>
      <c r="X25" s="57">
        <f t="shared" si="14"/>
        <v>0</v>
      </c>
      <c r="Y25" s="61"/>
      <c r="Z25" s="55">
        <f t="shared" si="15"/>
        <v>0</v>
      </c>
      <c r="AA25" s="61"/>
      <c r="AB25" s="55">
        <f t="shared" si="16"/>
        <v>0</v>
      </c>
      <c r="AC25" s="61"/>
      <c r="AD25" s="55">
        <f t="shared" si="17"/>
        <v>0</v>
      </c>
      <c r="AE25" s="93">
        <f t="shared" si="18"/>
        <v>0</v>
      </c>
      <c r="AF25" s="59"/>
      <c r="AG25" s="55">
        <f t="shared" si="19"/>
        <v>0</v>
      </c>
      <c r="AH25" s="61"/>
      <c r="AI25" s="55">
        <f t="shared" si="20"/>
        <v>0</v>
      </c>
      <c r="AJ25" s="61"/>
      <c r="AK25" s="55">
        <f t="shared" si="21"/>
        <v>0</v>
      </c>
      <c r="AL25" s="61"/>
      <c r="AM25" s="62">
        <f t="shared" si="1"/>
        <v>0</v>
      </c>
      <c r="AN25" s="103">
        <f t="shared" si="22"/>
        <v>0</v>
      </c>
      <c r="AO25" s="61"/>
      <c r="AP25" s="60">
        <f t="shared" si="2"/>
        <v>0</v>
      </c>
      <c r="AQ25" s="61"/>
      <c r="AR25" s="55">
        <f t="shared" si="23"/>
        <v>0</v>
      </c>
      <c r="AS25" s="61"/>
      <c r="AT25" s="55">
        <f t="shared" si="24"/>
        <v>0</v>
      </c>
      <c r="AU25" s="61"/>
      <c r="AV25" s="55">
        <f t="shared" si="25"/>
        <v>0</v>
      </c>
      <c r="AW25" s="61"/>
      <c r="AX25" s="55">
        <f t="shared" si="26"/>
        <v>0</v>
      </c>
      <c r="AY25" s="61"/>
      <c r="AZ25" s="55">
        <f t="shared" si="27"/>
        <v>0</v>
      </c>
      <c r="BA25" s="61"/>
      <c r="BB25" s="62">
        <f t="shared" si="3"/>
        <v>0</v>
      </c>
      <c r="BC25" s="61"/>
      <c r="BD25" s="60">
        <f t="shared" si="28"/>
        <v>0</v>
      </c>
      <c r="BE25" s="61"/>
      <c r="BF25" s="55">
        <f t="shared" si="29"/>
        <v>0</v>
      </c>
      <c r="BG25" s="61"/>
      <c r="BH25" s="55">
        <f t="shared" si="30"/>
        <v>0</v>
      </c>
      <c r="BI25" s="107">
        <f t="shared" si="31"/>
        <v>0</v>
      </c>
      <c r="BJ25" s="106">
        <f t="shared" si="4"/>
        <v>0</v>
      </c>
      <c r="BK25" s="139"/>
    </row>
    <row r="26" spans="1:63">
      <c r="A26" s="30">
        <f t="shared" si="0"/>
        <v>20</v>
      </c>
      <c r="B26" s="31"/>
      <c r="C26" s="31"/>
      <c r="D26" s="114"/>
      <c r="E26" s="59"/>
      <c r="F26" s="55">
        <f t="shared" si="5"/>
        <v>0</v>
      </c>
      <c r="G26" s="61"/>
      <c r="H26" s="55">
        <f t="shared" si="6"/>
        <v>0</v>
      </c>
      <c r="I26" s="56"/>
      <c r="J26" s="84">
        <f t="shared" si="7"/>
        <v>0</v>
      </c>
      <c r="K26" s="61"/>
      <c r="L26" s="84">
        <f t="shared" si="8"/>
        <v>0</v>
      </c>
      <c r="M26" s="61"/>
      <c r="N26" s="55">
        <f t="shared" si="9"/>
        <v>0</v>
      </c>
      <c r="O26" s="61"/>
      <c r="P26" s="55">
        <f t="shared" si="10"/>
        <v>0</v>
      </c>
      <c r="Q26" s="61"/>
      <c r="R26" s="55">
        <f t="shared" si="11"/>
        <v>0</v>
      </c>
      <c r="S26" s="61"/>
      <c r="T26" s="55">
        <f t="shared" si="12"/>
        <v>0</v>
      </c>
      <c r="U26" s="61"/>
      <c r="V26" s="55">
        <f t="shared" si="13"/>
        <v>0</v>
      </c>
      <c r="W26" s="61"/>
      <c r="X26" s="57">
        <f t="shared" si="14"/>
        <v>0</v>
      </c>
      <c r="Y26" s="61"/>
      <c r="Z26" s="55">
        <f t="shared" si="15"/>
        <v>0</v>
      </c>
      <c r="AA26" s="61"/>
      <c r="AB26" s="55">
        <f t="shared" si="16"/>
        <v>0</v>
      </c>
      <c r="AC26" s="61"/>
      <c r="AD26" s="55">
        <f t="shared" si="17"/>
        <v>0</v>
      </c>
      <c r="AE26" s="93">
        <f t="shared" si="18"/>
        <v>0</v>
      </c>
      <c r="AF26" s="59"/>
      <c r="AG26" s="55">
        <f t="shared" si="19"/>
        <v>0</v>
      </c>
      <c r="AH26" s="61"/>
      <c r="AI26" s="55">
        <f t="shared" si="20"/>
        <v>0</v>
      </c>
      <c r="AJ26" s="61"/>
      <c r="AK26" s="55">
        <f t="shared" si="21"/>
        <v>0</v>
      </c>
      <c r="AL26" s="61"/>
      <c r="AM26" s="62">
        <f t="shared" si="1"/>
        <v>0</v>
      </c>
      <c r="AN26" s="103">
        <f t="shared" si="22"/>
        <v>0</v>
      </c>
      <c r="AO26" s="61"/>
      <c r="AP26" s="60">
        <f t="shared" si="2"/>
        <v>0</v>
      </c>
      <c r="AQ26" s="61"/>
      <c r="AR26" s="55">
        <f t="shared" si="23"/>
        <v>0</v>
      </c>
      <c r="AS26" s="61"/>
      <c r="AT26" s="55">
        <f t="shared" si="24"/>
        <v>0</v>
      </c>
      <c r="AU26" s="61"/>
      <c r="AV26" s="55">
        <f t="shared" si="25"/>
        <v>0</v>
      </c>
      <c r="AW26" s="61"/>
      <c r="AX26" s="55">
        <f t="shared" si="26"/>
        <v>0</v>
      </c>
      <c r="AY26" s="61"/>
      <c r="AZ26" s="55">
        <f t="shared" si="27"/>
        <v>0</v>
      </c>
      <c r="BA26" s="61"/>
      <c r="BB26" s="62">
        <f t="shared" si="3"/>
        <v>0</v>
      </c>
      <c r="BC26" s="61"/>
      <c r="BD26" s="60">
        <f t="shared" si="28"/>
        <v>0</v>
      </c>
      <c r="BE26" s="61"/>
      <c r="BF26" s="55">
        <f t="shared" si="29"/>
        <v>0</v>
      </c>
      <c r="BG26" s="61"/>
      <c r="BH26" s="55">
        <f t="shared" si="30"/>
        <v>0</v>
      </c>
      <c r="BI26" s="107">
        <f t="shared" si="31"/>
        <v>0</v>
      </c>
      <c r="BJ26" s="106">
        <f t="shared" si="4"/>
        <v>0</v>
      </c>
      <c r="BK26" s="139"/>
    </row>
    <row r="27" spans="1:63">
      <c r="A27" s="30">
        <f t="shared" si="0"/>
        <v>21</v>
      </c>
      <c r="B27" s="31"/>
      <c r="C27" s="31"/>
      <c r="D27" s="114"/>
      <c r="E27" s="59"/>
      <c r="F27" s="55">
        <f t="shared" si="5"/>
        <v>0</v>
      </c>
      <c r="G27" s="61"/>
      <c r="H27" s="55">
        <f t="shared" si="6"/>
        <v>0</v>
      </c>
      <c r="I27" s="56"/>
      <c r="J27" s="84">
        <f t="shared" si="7"/>
        <v>0</v>
      </c>
      <c r="K27" s="61"/>
      <c r="L27" s="84">
        <f t="shared" si="8"/>
        <v>0</v>
      </c>
      <c r="M27" s="61"/>
      <c r="N27" s="55">
        <f t="shared" si="9"/>
        <v>0</v>
      </c>
      <c r="O27" s="61"/>
      <c r="P27" s="55">
        <f t="shared" si="10"/>
        <v>0</v>
      </c>
      <c r="Q27" s="61"/>
      <c r="R27" s="55">
        <f t="shared" si="11"/>
        <v>0</v>
      </c>
      <c r="S27" s="61"/>
      <c r="T27" s="55">
        <f t="shared" si="12"/>
        <v>0</v>
      </c>
      <c r="U27" s="61"/>
      <c r="V27" s="55">
        <f t="shared" si="13"/>
        <v>0</v>
      </c>
      <c r="W27" s="61"/>
      <c r="X27" s="57">
        <f t="shared" si="14"/>
        <v>0</v>
      </c>
      <c r="Y27" s="61"/>
      <c r="Z27" s="55">
        <f t="shared" si="15"/>
        <v>0</v>
      </c>
      <c r="AA27" s="61"/>
      <c r="AB27" s="55">
        <f t="shared" si="16"/>
        <v>0</v>
      </c>
      <c r="AC27" s="61"/>
      <c r="AD27" s="55">
        <f t="shared" si="17"/>
        <v>0</v>
      </c>
      <c r="AE27" s="93">
        <f t="shared" si="18"/>
        <v>0</v>
      </c>
      <c r="AF27" s="59"/>
      <c r="AG27" s="55">
        <f t="shared" si="19"/>
        <v>0</v>
      </c>
      <c r="AH27" s="61"/>
      <c r="AI27" s="55">
        <f t="shared" si="20"/>
        <v>0</v>
      </c>
      <c r="AJ27" s="61"/>
      <c r="AK27" s="55">
        <f t="shared" si="21"/>
        <v>0</v>
      </c>
      <c r="AL27" s="61"/>
      <c r="AM27" s="62">
        <f t="shared" si="1"/>
        <v>0</v>
      </c>
      <c r="AN27" s="103">
        <f t="shared" si="22"/>
        <v>0</v>
      </c>
      <c r="AO27" s="61"/>
      <c r="AP27" s="60">
        <f t="shared" si="2"/>
        <v>0</v>
      </c>
      <c r="AQ27" s="61"/>
      <c r="AR27" s="55">
        <f t="shared" si="23"/>
        <v>0</v>
      </c>
      <c r="AS27" s="61"/>
      <c r="AT27" s="55">
        <f t="shared" si="24"/>
        <v>0</v>
      </c>
      <c r="AU27" s="61"/>
      <c r="AV27" s="55">
        <f t="shared" si="25"/>
        <v>0</v>
      </c>
      <c r="AW27" s="61"/>
      <c r="AX27" s="55">
        <f t="shared" si="26"/>
        <v>0</v>
      </c>
      <c r="AY27" s="61"/>
      <c r="AZ27" s="55">
        <f t="shared" si="27"/>
        <v>0</v>
      </c>
      <c r="BA27" s="61"/>
      <c r="BB27" s="62">
        <f t="shared" si="3"/>
        <v>0</v>
      </c>
      <c r="BC27" s="61"/>
      <c r="BD27" s="60">
        <f t="shared" si="28"/>
        <v>0</v>
      </c>
      <c r="BE27" s="61"/>
      <c r="BF27" s="55">
        <f t="shared" si="29"/>
        <v>0</v>
      </c>
      <c r="BG27" s="61"/>
      <c r="BH27" s="55">
        <f t="shared" si="30"/>
        <v>0</v>
      </c>
      <c r="BI27" s="107">
        <f t="shared" si="31"/>
        <v>0</v>
      </c>
      <c r="BJ27" s="106">
        <f t="shared" si="4"/>
        <v>0</v>
      </c>
      <c r="BK27" s="139"/>
    </row>
    <row r="28" spans="1:63">
      <c r="A28" s="30">
        <f t="shared" si="0"/>
        <v>22</v>
      </c>
      <c r="B28" s="31"/>
      <c r="C28" s="31"/>
      <c r="D28" s="114"/>
      <c r="E28" s="59"/>
      <c r="F28" s="55">
        <f t="shared" si="5"/>
        <v>0</v>
      </c>
      <c r="G28" s="61"/>
      <c r="H28" s="55">
        <f t="shared" si="6"/>
        <v>0</v>
      </c>
      <c r="I28" s="56"/>
      <c r="J28" s="84">
        <f t="shared" si="7"/>
        <v>0</v>
      </c>
      <c r="K28" s="61"/>
      <c r="L28" s="84">
        <f t="shared" si="8"/>
        <v>0</v>
      </c>
      <c r="M28" s="61"/>
      <c r="N28" s="55">
        <f t="shared" si="9"/>
        <v>0</v>
      </c>
      <c r="O28" s="61"/>
      <c r="P28" s="55">
        <f t="shared" si="10"/>
        <v>0</v>
      </c>
      <c r="Q28" s="61"/>
      <c r="R28" s="55">
        <f t="shared" si="11"/>
        <v>0</v>
      </c>
      <c r="S28" s="61"/>
      <c r="T28" s="55">
        <f t="shared" si="12"/>
        <v>0</v>
      </c>
      <c r="U28" s="61"/>
      <c r="V28" s="55">
        <f t="shared" si="13"/>
        <v>0</v>
      </c>
      <c r="W28" s="61"/>
      <c r="X28" s="57">
        <f t="shared" si="14"/>
        <v>0</v>
      </c>
      <c r="Y28" s="61"/>
      <c r="Z28" s="55">
        <f t="shared" si="15"/>
        <v>0</v>
      </c>
      <c r="AA28" s="61"/>
      <c r="AB28" s="55">
        <f t="shared" si="16"/>
        <v>0</v>
      </c>
      <c r="AC28" s="61"/>
      <c r="AD28" s="55">
        <f t="shared" si="17"/>
        <v>0</v>
      </c>
      <c r="AE28" s="93">
        <f t="shared" si="18"/>
        <v>0</v>
      </c>
      <c r="AF28" s="59"/>
      <c r="AG28" s="55">
        <f t="shared" si="19"/>
        <v>0</v>
      </c>
      <c r="AH28" s="61"/>
      <c r="AI28" s="55">
        <f t="shared" si="20"/>
        <v>0</v>
      </c>
      <c r="AJ28" s="61"/>
      <c r="AK28" s="55">
        <f t="shared" si="21"/>
        <v>0</v>
      </c>
      <c r="AL28" s="61"/>
      <c r="AM28" s="62">
        <f t="shared" si="1"/>
        <v>0</v>
      </c>
      <c r="AN28" s="103">
        <f t="shared" si="22"/>
        <v>0</v>
      </c>
      <c r="AO28" s="61"/>
      <c r="AP28" s="60">
        <f t="shared" si="2"/>
        <v>0</v>
      </c>
      <c r="AQ28" s="61"/>
      <c r="AR28" s="55">
        <f t="shared" si="23"/>
        <v>0</v>
      </c>
      <c r="AS28" s="61"/>
      <c r="AT28" s="55">
        <f t="shared" si="24"/>
        <v>0</v>
      </c>
      <c r="AU28" s="61"/>
      <c r="AV28" s="55">
        <f t="shared" si="25"/>
        <v>0</v>
      </c>
      <c r="AW28" s="61"/>
      <c r="AX28" s="55">
        <f t="shared" si="26"/>
        <v>0</v>
      </c>
      <c r="AY28" s="61"/>
      <c r="AZ28" s="55">
        <f t="shared" si="27"/>
        <v>0</v>
      </c>
      <c r="BA28" s="61"/>
      <c r="BB28" s="62">
        <f t="shared" si="3"/>
        <v>0</v>
      </c>
      <c r="BC28" s="61"/>
      <c r="BD28" s="60">
        <f t="shared" si="28"/>
        <v>0</v>
      </c>
      <c r="BE28" s="61"/>
      <c r="BF28" s="55">
        <f t="shared" si="29"/>
        <v>0</v>
      </c>
      <c r="BG28" s="61"/>
      <c r="BH28" s="55">
        <f t="shared" si="30"/>
        <v>0</v>
      </c>
      <c r="BI28" s="107">
        <f t="shared" si="31"/>
        <v>0</v>
      </c>
      <c r="BJ28" s="106">
        <f t="shared" si="4"/>
        <v>0</v>
      </c>
      <c r="BK28" s="139"/>
    </row>
    <row r="29" spans="1:63">
      <c r="A29" s="30">
        <f t="shared" si="0"/>
        <v>23</v>
      </c>
      <c r="B29" s="31"/>
      <c r="C29" s="31"/>
      <c r="D29" s="114"/>
      <c r="E29" s="59"/>
      <c r="F29" s="55">
        <f t="shared" si="5"/>
        <v>0</v>
      </c>
      <c r="G29" s="61"/>
      <c r="H29" s="55">
        <f t="shared" si="6"/>
        <v>0</v>
      </c>
      <c r="I29" s="56"/>
      <c r="J29" s="84">
        <f t="shared" si="7"/>
        <v>0</v>
      </c>
      <c r="K29" s="61"/>
      <c r="L29" s="84">
        <f t="shared" si="8"/>
        <v>0</v>
      </c>
      <c r="M29" s="61"/>
      <c r="N29" s="55">
        <f t="shared" si="9"/>
        <v>0</v>
      </c>
      <c r="O29" s="61"/>
      <c r="P29" s="55">
        <f t="shared" si="10"/>
        <v>0</v>
      </c>
      <c r="Q29" s="61"/>
      <c r="R29" s="55">
        <f t="shared" si="11"/>
        <v>0</v>
      </c>
      <c r="S29" s="61"/>
      <c r="T29" s="55">
        <f t="shared" si="12"/>
        <v>0</v>
      </c>
      <c r="U29" s="61"/>
      <c r="V29" s="55">
        <f t="shared" si="13"/>
        <v>0</v>
      </c>
      <c r="W29" s="61"/>
      <c r="X29" s="57">
        <f t="shared" si="14"/>
        <v>0</v>
      </c>
      <c r="Y29" s="61"/>
      <c r="Z29" s="55">
        <f t="shared" si="15"/>
        <v>0</v>
      </c>
      <c r="AA29" s="61"/>
      <c r="AB29" s="55">
        <f t="shared" si="16"/>
        <v>0</v>
      </c>
      <c r="AC29" s="61"/>
      <c r="AD29" s="55">
        <f t="shared" si="17"/>
        <v>0</v>
      </c>
      <c r="AE29" s="93">
        <f t="shared" si="18"/>
        <v>0</v>
      </c>
      <c r="AF29" s="59"/>
      <c r="AG29" s="55">
        <f t="shared" si="19"/>
        <v>0</v>
      </c>
      <c r="AH29" s="61"/>
      <c r="AI29" s="55">
        <f t="shared" si="20"/>
        <v>0</v>
      </c>
      <c r="AJ29" s="61"/>
      <c r="AK29" s="55">
        <f t="shared" si="21"/>
        <v>0</v>
      </c>
      <c r="AL29" s="61"/>
      <c r="AM29" s="62">
        <f t="shared" si="1"/>
        <v>0</v>
      </c>
      <c r="AN29" s="103">
        <f t="shared" si="22"/>
        <v>0</v>
      </c>
      <c r="AO29" s="61"/>
      <c r="AP29" s="60">
        <f t="shared" si="2"/>
        <v>0</v>
      </c>
      <c r="AQ29" s="61"/>
      <c r="AR29" s="55">
        <f t="shared" si="23"/>
        <v>0</v>
      </c>
      <c r="AS29" s="61"/>
      <c r="AT29" s="55">
        <f t="shared" si="24"/>
        <v>0</v>
      </c>
      <c r="AU29" s="61"/>
      <c r="AV29" s="55">
        <f t="shared" si="25"/>
        <v>0</v>
      </c>
      <c r="AW29" s="61"/>
      <c r="AX29" s="55">
        <f t="shared" si="26"/>
        <v>0</v>
      </c>
      <c r="AY29" s="61"/>
      <c r="AZ29" s="55">
        <f t="shared" si="27"/>
        <v>0</v>
      </c>
      <c r="BA29" s="61"/>
      <c r="BB29" s="62">
        <f t="shared" si="3"/>
        <v>0</v>
      </c>
      <c r="BC29" s="61"/>
      <c r="BD29" s="60">
        <f t="shared" si="28"/>
        <v>0</v>
      </c>
      <c r="BE29" s="61"/>
      <c r="BF29" s="55">
        <f t="shared" si="29"/>
        <v>0</v>
      </c>
      <c r="BG29" s="61"/>
      <c r="BH29" s="55">
        <f t="shared" si="30"/>
        <v>0</v>
      </c>
      <c r="BI29" s="107">
        <f t="shared" si="31"/>
        <v>0</v>
      </c>
      <c r="BJ29" s="106">
        <f t="shared" si="4"/>
        <v>0</v>
      </c>
      <c r="BK29" s="139"/>
    </row>
    <row r="30" spans="1:63">
      <c r="A30" s="30">
        <f t="shared" si="0"/>
        <v>24</v>
      </c>
      <c r="B30" s="31"/>
      <c r="C30" s="31"/>
      <c r="D30" s="114"/>
      <c r="E30" s="59"/>
      <c r="F30" s="55">
        <f t="shared" si="5"/>
        <v>0</v>
      </c>
      <c r="G30" s="61"/>
      <c r="H30" s="55">
        <f t="shared" si="6"/>
        <v>0</v>
      </c>
      <c r="I30" s="56"/>
      <c r="J30" s="84">
        <f t="shared" si="7"/>
        <v>0</v>
      </c>
      <c r="K30" s="61"/>
      <c r="L30" s="84">
        <f t="shared" si="8"/>
        <v>0</v>
      </c>
      <c r="M30" s="61"/>
      <c r="N30" s="55">
        <f t="shared" si="9"/>
        <v>0</v>
      </c>
      <c r="O30" s="61"/>
      <c r="P30" s="55">
        <f t="shared" si="10"/>
        <v>0</v>
      </c>
      <c r="Q30" s="61"/>
      <c r="R30" s="55">
        <f t="shared" si="11"/>
        <v>0</v>
      </c>
      <c r="S30" s="61"/>
      <c r="T30" s="55">
        <f t="shared" si="12"/>
        <v>0</v>
      </c>
      <c r="U30" s="61"/>
      <c r="V30" s="55">
        <f t="shared" si="13"/>
        <v>0</v>
      </c>
      <c r="W30" s="61"/>
      <c r="X30" s="57">
        <f t="shared" si="14"/>
        <v>0</v>
      </c>
      <c r="Y30" s="61"/>
      <c r="Z30" s="55">
        <f t="shared" si="15"/>
        <v>0</v>
      </c>
      <c r="AA30" s="61"/>
      <c r="AB30" s="55">
        <f t="shared" si="16"/>
        <v>0</v>
      </c>
      <c r="AC30" s="61"/>
      <c r="AD30" s="55">
        <f t="shared" si="17"/>
        <v>0</v>
      </c>
      <c r="AE30" s="93">
        <f t="shared" si="18"/>
        <v>0</v>
      </c>
      <c r="AF30" s="59"/>
      <c r="AG30" s="55">
        <f t="shared" si="19"/>
        <v>0</v>
      </c>
      <c r="AH30" s="61"/>
      <c r="AI30" s="55">
        <f t="shared" si="20"/>
        <v>0</v>
      </c>
      <c r="AJ30" s="61"/>
      <c r="AK30" s="55">
        <f t="shared" si="21"/>
        <v>0</v>
      </c>
      <c r="AL30" s="61"/>
      <c r="AM30" s="62">
        <f t="shared" si="1"/>
        <v>0</v>
      </c>
      <c r="AN30" s="103">
        <f t="shared" si="22"/>
        <v>0</v>
      </c>
      <c r="AO30" s="61"/>
      <c r="AP30" s="60">
        <f t="shared" si="2"/>
        <v>0</v>
      </c>
      <c r="AQ30" s="61"/>
      <c r="AR30" s="55">
        <f t="shared" si="23"/>
        <v>0</v>
      </c>
      <c r="AS30" s="61"/>
      <c r="AT30" s="55">
        <f t="shared" si="24"/>
        <v>0</v>
      </c>
      <c r="AU30" s="61"/>
      <c r="AV30" s="55">
        <f t="shared" si="25"/>
        <v>0</v>
      </c>
      <c r="AW30" s="61"/>
      <c r="AX30" s="55">
        <f t="shared" si="26"/>
        <v>0</v>
      </c>
      <c r="AY30" s="61"/>
      <c r="AZ30" s="55">
        <f t="shared" si="27"/>
        <v>0</v>
      </c>
      <c r="BA30" s="61"/>
      <c r="BB30" s="62">
        <f t="shared" si="3"/>
        <v>0</v>
      </c>
      <c r="BC30" s="61"/>
      <c r="BD30" s="60">
        <f t="shared" si="28"/>
        <v>0</v>
      </c>
      <c r="BE30" s="61"/>
      <c r="BF30" s="55">
        <f t="shared" si="29"/>
        <v>0</v>
      </c>
      <c r="BG30" s="61"/>
      <c r="BH30" s="55">
        <f t="shared" si="30"/>
        <v>0</v>
      </c>
      <c r="BI30" s="107">
        <f t="shared" si="31"/>
        <v>0</v>
      </c>
      <c r="BJ30" s="106">
        <f t="shared" si="4"/>
        <v>0</v>
      </c>
      <c r="BK30" s="139"/>
    </row>
    <row r="31" spans="1:63">
      <c r="A31" s="30">
        <f t="shared" si="0"/>
        <v>25</v>
      </c>
      <c r="B31" s="31"/>
      <c r="C31" s="31"/>
      <c r="D31" s="114"/>
      <c r="E31" s="59"/>
      <c r="F31" s="55">
        <f t="shared" si="5"/>
        <v>0</v>
      </c>
      <c r="G31" s="61"/>
      <c r="H31" s="55">
        <f t="shared" si="6"/>
        <v>0</v>
      </c>
      <c r="I31" s="56"/>
      <c r="J31" s="84">
        <f t="shared" si="7"/>
        <v>0</v>
      </c>
      <c r="K31" s="61"/>
      <c r="L31" s="84">
        <f t="shared" si="8"/>
        <v>0</v>
      </c>
      <c r="M31" s="61"/>
      <c r="N31" s="55">
        <f t="shared" si="9"/>
        <v>0</v>
      </c>
      <c r="O31" s="61"/>
      <c r="P31" s="55">
        <f t="shared" si="10"/>
        <v>0</v>
      </c>
      <c r="Q31" s="61"/>
      <c r="R31" s="55">
        <f t="shared" si="11"/>
        <v>0</v>
      </c>
      <c r="S31" s="61"/>
      <c r="T31" s="55">
        <f t="shared" si="12"/>
        <v>0</v>
      </c>
      <c r="U31" s="61"/>
      <c r="V31" s="55">
        <f t="shared" si="13"/>
        <v>0</v>
      </c>
      <c r="W31" s="61"/>
      <c r="X31" s="57">
        <f t="shared" si="14"/>
        <v>0</v>
      </c>
      <c r="Y31" s="61"/>
      <c r="Z31" s="55">
        <f t="shared" si="15"/>
        <v>0</v>
      </c>
      <c r="AA31" s="61"/>
      <c r="AB31" s="55">
        <f t="shared" si="16"/>
        <v>0</v>
      </c>
      <c r="AC31" s="61"/>
      <c r="AD31" s="55">
        <f t="shared" si="17"/>
        <v>0</v>
      </c>
      <c r="AE31" s="93">
        <f t="shared" si="18"/>
        <v>0</v>
      </c>
      <c r="AF31" s="59"/>
      <c r="AG31" s="55">
        <f t="shared" si="19"/>
        <v>0</v>
      </c>
      <c r="AH31" s="61"/>
      <c r="AI31" s="55">
        <f t="shared" si="20"/>
        <v>0</v>
      </c>
      <c r="AJ31" s="61"/>
      <c r="AK31" s="55">
        <f t="shared" si="21"/>
        <v>0</v>
      </c>
      <c r="AL31" s="61"/>
      <c r="AM31" s="62">
        <f t="shared" si="1"/>
        <v>0</v>
      </c>
      <c r="AN31" s="103">
        <f t="shared" si="22"/>
        <v>0</v>
      </c>
      <c r="AO31" s="61"/>
      <c r="AP31" s="60">
        <f t="shared" si="2"/>
        <v>0</v>
      </c>
      <c r="AQ31" s="61"/>
      <c r="AR31" s="55">
        <f t="shared" si="23"/>
        <v>0</v>
      </c>
      <c r="AS31" s="61"/>
      <c r="AT31" s="55">
        <f t="shared" si="24"/>
        <v>0</v>
      </c>
      <c r="AU31" s="61"/>
      <c r="AV31" s="55">
        <f t="shared" si="25"/>
        <v>0</v>
      </c>
      <c r="AW31" s="61"/>
      <c r="AX31" s="55">
        <f t="shared" si="26"/>
        <v>0</v>
      </c>
      <c r="AY31" s="61"/>
      <c r="AZ31" s="55">
        <f t="shared" si="27"/>
        <v>0</v>
      </c>
      <c r="BA31" s="61"/>
      <c r="BB31" s="62">
        <f t="shared" si="3"/>
        <v>0</v>
      </c>
      <c r="BC31" s="61"/>
      <c r="BD31" s="60">
        <f t="shared" si="28"/>
        <v>0</v>
      </c>
      <c r="BE31" s="61"/>
      <c r="BF31" s="55">
        <f t="shared" si="29"/>
        <v>0</v>
      </c>
      <c r="BG31" s="61"/>
      <c r="BH31" s="55">
        <f t="shared" si="30"/>
        <v>0</v>
      </c>
      <c r="BI31" s="107">
        <f t="shared" si="31"/>
        <v>0</v>
      </c>
      <c r="BJ31" s="106">
        <f t="shared" si="4"/>
        <v>0</v>
      </c>
      <c r="BK31" s="139"/>
    </row>
    <row r="32" spans="1:63">
      <c r="A32" s="30">
        <f t="shared" si="0"/>
        <v>26</v>
      </c>
      <c r="B32" s="31"/>
      <c r="C32" s="31"/>
      <c r="D32" s="114"/>
      <c r="E32" s="59"/>
      <c r="F32" s="55">
        <f t="shared" si="5"/>
        <v>0</v>
      </c>
      <c r="G32" s="61"/>
      <c r="H32" s="55">
        <f t="shared" si="6"/>
        <v>0</v>
      </c>
      <c r="I32" s="56"/>
      <c r="J32" s="84">
        <f t="shared" si="7"/>
        <v>0</v>
      </c>
      <c r="K32" s="61"/>
      <c r="L32" s="84">
        <f t="shared" si="8"/>
        <v>0</v>
      </c>
      <c r="M32" s="61"/>
      <c r="N32" s="55">
        <f t="shared" si="9"/>
        <v>0</v>
      </c>
      <c r="O32" s="61"/>
      <c r="P32" s="55">
        <f t="shared" si="10"/>
        <v>0</v>
      </c>
      <c r="Q32" s="61"/>
      <c r="R32" s="55">
        <f t="shared" si="11"/>
        <v>0</v>
      </c>
      <c r="S32" s="61"/>
      <c r="T32" s="55">
        <f t="shared" si="12"/>
        <v>0</v>
      </c>
      <c r="U32" s="61"/>
      <c r="V32" s="55">
        <f t="shared" si="13"/>
        <v>0</v>
      </c>
      <c r="W32" s="61"/>
      <c r="X32" s="57">
        <f t="shared" si="14"/>
        <v>0</v>
      </c>
      <c r="Y32" s="61"/>
      <c r="Z32" s="55">
        <f t="shared" si="15"/>
        <v>0</v>
      </c>
      <c r="AA32" s="61"/>
      <c r="AB32" s="55">
        <f t="shared" si="16"/>
        <v>0</v>
      </c>
      <c r="AC32" s="61"/>
      <c r="AD32" s="55">
        <f t="shared" si="17"/>
        <v>0</v>
      </c>
      <c r="AE32" s="93">
        <f t="shared" si="18"/>
        <v>0</v>
      </c>
      <c r="AF32" s="59"/>
      <c r="AG32" s="55">
        <f t="shared" si="19"/>
        <v>0</v>
      </c>
      <c r="AH32" s="61"/>
      <c r="AI32" s="55">
        <f t="shared" si="20"/>
        <v>0</v>
      </c>
      <c r="AJ32" s="61"/>
      <c r="AK32" s="55">
        <f t="shared" si="21"/>
        <v>0</v>
      </c>
      <c r="AL32" s="61"/>
      <c r="AM32" s="62">
        <f t="shared" si="1"/>
        <v>0</v>
      </c>
      <c r="AN32" s="103">
        <f t="shared" si="22"/>
        <v>0</v>
      </c>
      <c r="AO32" s="61"/>
      <c r="AP32" s="60">
        <f t="shared" si="2"/>
        <v>0</v>
      </c>
      <c r="AQ32" s="61"/>
      <c r="AR32" s="55">
        <f t="shared" si="23"/>
        <v>0</v>
      </c>
      <c r="AS32" s="61"/>
      <c r="AT32" s="55">
        <f t="shared" si="24"/>
        <v>0</v>
      </c>
      <c r="AU32" s="61"/>
      <c r="AV32" s="55">
        <f t="shared" si="25"/>
        <v>0</v>
      </c>
      <c r="AW32" s="61"/>
      <c r="AX32" s="55">
        <f t="shared" si="26"/>
        <v>0</v>
      </c>
      <c r="AY32" s="61"/>
      <c r="AZ32" s="55">
        <f t="shared" si="27"/>
        <v>0</v>
      </c>
      <c r="BA32" s="61"/>
      <c r="BB32" s="62">
        <f t="shared" si="3"/>
        <v>0</v>
      </c>
      <c r="BC32" s="61"/>
      <c r="BD32" s="60">
        <f t="shared" si="28"/>
        <v>0</v>
      </c>
      <c r="BE32" s="61"/>
      <c r="BF32" s="55">
        <f t="shared" si="29"/>
        <v>0</v>
      </c>
      <c r="BG32" s="61"/>
      <c r="BH32" s="55">
        <f t="shared" si="30"/>
        <v>0</v>
      </c>
      <c r="BI32" s="107">
        <f t="shared" si="31"/>
        <v>0</v>
      </c>
      <c r="BJ32" s="106">
        <f t="shared" si="4"/>
        <v>0</v>
      </c>
      <c r="BK32" s="139"/>
    </row>
    <row r="33" spans="1:63">
      <c r="A33" s="30">
        <f t="shared" si="0"/>
        <v>27</v>
      </c>
      <c r="B33" s="31"/>
      <c r="C33" s="31"/>
      <c r="D33" s="114"/>
      <c r="E33" s="59"/>
      <c r="F33" s="55">
        <f t="shared" si="5"/>
        <v>0</v>
      </c>
      <c r="G33" s="61"/>
      <c r="H33" s="55">
        <f t="shared" si="6"/>
        <v>0</v>
      </c>
      <c r="I33" s="56"/>
      <c r="J33" s="84">
        <f t="shared" si="7"/>
        <v>0</v>
      </c>
      <c r="K33" s="61"/>
      <c r="L33" s="84">
        <f t="shared" si="8"/>
        <v>0</v>
      </c>
      <c r="M33" s="61"/>
      <c r="N33" s="55">
        <f t="shared" si="9"/>
        <v>0</v>
      </c>
      <c r="O33" s="61"/>
      <c r="P33" s="55">
        <f t="shared" si="10"/>
        <v>0</v>
      </c>
      <c r="Q33" s="61"/>
      <c r="R33" s="55">
        <f t="shared" si="11"/>
        <v>0</v>
      </c>
      <c r="S33" s="61"/>
      <c r="T33" s="55">
        <f t="shared" si="12"/>
        <v>0</v>
      </c>
      <c r="U33" s="61"/>
      <c r="V33" s="55">
        <f t="shared" si="13"/>
        <v>0</v>
      </c>
      <c r="W33" s="61"/>
      <c r="X33" s="57">
        <f t="shared" si="14"/>
        <v>0</v>
      </c>
      <c r="Y33" s="61"/>
      <c r="Z33" s="55">
        <f t="shared" si="15"/>
        <v>0</v>
      </c>
      <c r="AA33" s="61"/>
      <c r="AB33" s="55">
        <f t="shared" si="16"/>
        <v>0</v>
      </c>
      <c r="AC33" s="61"/>
      <c r="AD33" s="55">
        <f t="shared" si="17"/>
        <v>0</v>
      </c>
      <c r="AE33" s="93">
        <f t="shared" si="18"/>
        <v>0</v>
      </c>
      <c r="AF33" s="59"/>
      <c r="AG33" s="55">
        <f t="shared" si="19"/>
        <v>0</v>
      </c>
      <c r="AH33" s="61"/>
      <c r="AI33" s="55">
        <f t="shared" si="20"/>
        <v>0</v>
      </c>
      <c r="AJ33" s="61"/>
      <c r="AK33" s="55">
        <f t="shared" si="21"/>
        <v>0</v>
      </c>
      <c r="AL33" s="61"/>
      <c r="AM33" s="62">
        <f t="shared" si="1"/>
        <v>0</v>
      </c>
      <c r="AN33" s="103">
        <f t="shared" si="22"/>
        <v>0</v>
      </c>
      <c r="AO33" s="61"/>
      <c r="AP33" s="60">
        <f t="shared" si="2"/>
        <v>0</v>
      </c>
      <c r="AQ33" s="61"/>
      <c r="AR33" s="55">
        <f t="shared" si="23"/>
        <v>0</v>
      </c>
      <c r="AS33" s="61"/>
      <c r="AT33" s="55">
        <f t="shared" si="24"/>
        <v>0</v>
      </c>
      <c r="AU33" s="61"/>
      <c r="AV33" s="55">
        <f t="shared" si="25"/>
        <v>0</v>
      </c>
      <c r="AW33" s="61"/>
      <c r="AX33" s="55">
        <f t="shared" si="26"/>
        <v>0</v>
      </c>
      <c r="AY33" s="61"/>
      <c r="AZ33" s="55">
        <f t="shared" si="27"/>
        <v>0</v>
      </c>
      <c r="BA33" s="61"/>
      <c r="BB33" s="62">
        <f t="shared" si="3"/>
        <v>0</v>
      </c>
      <c r="BC33" s="61"/>
      <c r="BD33" s="60">
        <f t="shared" si="28"/>
        <v>0</v>
      </c>
      <c r="BE33" s="61"/>
      <c r="BF33" s="55">
        <f t="shared" si="29"/>
        <v>0</v>
      </c>
      <c r="BG33" s="61"/>
      <c r="BH33" s="55">
        <f t="shared" si="30"/>
        <v>0</v>
      </c>
      <c r="BI33" s="107">
        <f t="shared" si="31"/>
        <v>0</v>
      </c>
      <c r="BJ33" s="106">
        <f t="shared" si="4"/>
        <v>0</v>
      </c>
      <c r="BK33" s="139"/>
    </row>
    <row r="34" spans="1:63">
      <c r="A34" s="30">
        <f t="shared" si="0"/>
        <v>28</v>
      </c>
      <c r="B34" s="31"/>
      <c r="C34" s="31"/>
      <c r="D34" s="114"/>
      <c r="E34" s="59"/>
      <c r="F34" s="55">
        <f t="shared" si="5"/>
        <v>0</v>
      </c>
      <c r="G34" s="61"/>
      <c r="H34" s="55">
        <f t="shared" si="6"/>
        <v>0</v>
      </c>
      <c r="I34" s="56"/>
      <c r="J34" s="84">
        <f t="shared" si="7"/>
        <v>0</v>
      </c>
      <c r="K34" s="61"/>
      <c r="L34" s="84">
        <f t="shared" si="8"/>
        <v>0</v>
      </c>
      <c r="M34" s="61"/>
      <c r="N34" s="55">
        <f t="shared" si="9"/>
        <v>0</v>
      </c>
      <c r="O34" s="61"/>
      <c r="P34" s="55">
        <f t="shared" si="10"/>
        <v>0</v>
      </c>
      <c r="Q34" s="61"/>
      <c r="R34" s="55">
        <f t="shared" si="11"/>
        <v>0</v>
      </c>
      <c r="S34" s="61"/>
      <c r="T34" s="55">
        <f t="shared" si="12"/>
        <v>0</v>
      </c>
      <c r="U34" s="61"/>
      <c r="V34" s="55">
        <f t="shared" si="13"/>
        <v>0</v>
      </c>
      <c r="W34" s="61"/>
      <c r="X34" s="57">
        <f t="shared" si="14"/>
        <v>0</v>
      </c>
      <c r="Y34" s="61"/>
      <c r="Z34" s="55">
        <f t="shared" si="15"/>
        <v>0</v>
      </c>
      <c r="AA34" s="61"/>
      <c r="AB34" s="55">
        <f t="shared" si="16"/>
        <v>0</v>
      </c>
      <c r="AC34" s="61"/>
      <c r="AD34" s="55">
        <f t="shared" si="17"/>
        <v>0</v>
      </c>
      <c r="AE34" s="93">
        <f t="shared" si="18"/>
        <v>0</v>
      </c>
      <c r="AF34" s="59"/>
      <c r="AG34" s="55">
        <f t="shared" si="19"/>
        <v>0</v>
      </c>
      <c r="AH34" s="61"/>
      <c r="AI34" s="55">
        <f t="shared" si="20"/>
        <v>0</v>
      </c>
      <c r="AJ34" s="61"/>
      <c r="AK34" s="55">
        <f t="shared" si="21"/>
        <v>0</v>
      </c>
      <c r="AL34" s="61"/>
      <c r="AM34" s="62">
        <f t="shared" si="1"/>
        <v>0</v>
      </c>
      <c r="AN34" s="103">
        <f t="shared" si="22"/>
        <v>0</v>
      </c>
      <c r="AO34" s="61"/>
      <c r="AP34" s="60">
        <f t="shared" si="2"/>
        <v>0</v>
      </c>
      <c r="AQ34" s="61"/>
      <c r="AR34" s="55">
        <f t="shared" si="23"/>
        <v>0</v>
      </c>
      <c r="AS34" s="61"/>
      <c r="AT34" s="55">
        <f t="shared" si="24"/>
        <v>0</v>
      </c>
      <c r="AU34" s="61"/>
      <c r="AV34" s="55">
        <f t="shared" si="25"/>
        <v>0</v>
      </c>
      <c r="AW34" s="61"/>
      <c r="AX34" s="55">
        <f t="shared" si="26"/>
        <v>0</v>
      </c>
      <c r="AY34" s="61"/>
      <c r="AZ34" s="55">
        <f t="shared" si="27"/>
        <v>0</v>
      </c>
      <c r="BA34" s="61"/>
      <c r="BB34" s="62">
        <f t="shared" si="3"/>
        <v>0</v>
      </c>
      <c r="BC34" s="61"/>
      <c r="BD34" s="60">
        <f t="shared" si="28"/>
        <v>0</v>
      </c>
      <c r="BE34" s="61"/>
      <c r="BF34" s="55">
        <f t="shared" si="29"/>
        <v>0</v>
      </c>
      <c r="BG34" s="61"/>
      <c r="BH34" s="55">
        <f t="shared" si="30"/>
        <v>0</v>
      </c>
      <c r="BI34" s="107">
        <f t="shared" si="31"/>
        <v>0</v>
      </c>
      <c r="BJ34" s="106">
        <f t="shared" si="4"/>
        <v>0</v>
      </c>
      <c r="BK34" s="139"/>
    </row>
    <row r="35" spans="1:63">
      <c r="A35" s="30">
        <f t="shared" si="0"/>
        <v>29</v>
      </c>
      <c r="B35" s="31"/>
      <c r="C35" s="31"/>
      <c r="D35" s="114"/>
      <c r="E35" s="59"/>
      <c r="F35" s="55">
        <f t="shared" si="5"/>
        <v>0</v>
      </c>
      <c r="G35" s="61"/>
      <c r="H35" s="55">
        <f t="shared" si="6"/>
        <v>0</v>
      </c>
      <c r="I35" s="56"/>
      <c r="J35" s="84">
        <f t="shared" si="7"/>
        <v>0</v>
      </c>
      <c r="K35" s="61"/>
      <c r="L35" s="84">
        <f t="shared" si="8"/>
        <v>0</v>
      </c>
      <c r="M35" s="61"/>
      <c r="N35" s="55">
        <f t="shared" si="9"/>
        <v>0</v>
      </c>
      <c r="O35" s="61"/>
      <c r="P35" s="55">
        <f t="shared" si="10"/>
        <v>0</v>
      </c>
      <c r="Q35" s="61"/>
      <c r="R35" s="55">
        <f t="shared" si="11"/>
        <v>0</v>
      </c>
      <c r="S35" s="61"/>
      <c r="T35" s="55">
        <f t="shared" si="12"/>
        <v>0</v>
      </c>
      <c r="U35" s="61"/>
      <c r="V35" s="55">
        <f t="shared" si="13"/>
        <v>0</v>
      </c>
      <c r="W35" s="61"/>
      <c r="X35" s="57">
        <f t="shared" si="14"/>
        <v>0</v>
      </c>
      <c r="Y35" s="61"/>
      <c r="Z35" s="55">
        <f t="shared" si="15"/>
        <v>0</v>
      </c>
      <c r="AA35" s="61"/>
      <c r="AB35" s="55">
        <f t="shared" si="16"/>
        <v>0</v>
      </c>
      <c r="AC35" s="61"/>
      <c r="AD35" s="55">
        <f t="shared" si="17"/>
        <v>0</v>
      </c>
      <c r="AE35" s="93">
        <f t="shared" si="18"/>
        <v>0</v>
      </c>
      <c r="AF35" s="59"/>
      <c r="AG35" s="55">
        <f t="shared" si="19"/>
        <v>0</v>
      </c>
      <c r="AH35" s="61"/>
      <c r="AI35" s="55">
        <f t="shared" si="20"/>
        <v>0</v>
      </c>
      <c r="AJ35" s="61"/>
      <c r="AK35" s="55">
        <f t="shared" si="21"/>
        <v>0</v>
      </c>
      <c r="AL35" s="61"/>
      <c r="AM35" s="62">
        <f t="shared" si="1"/>
        <v>0</v>
      </c>
      <c r="AN35" s="103">
        <f t="shared" si="22"/>
        <v>0</v>
      </c>
      <c r="AO35" s="61"/>
      <c r="AP35" s="60">
        <f t="shared" si="2"/>
        <v>0</v>
      </c>
      <c r="AQ35" s="61"/>
      <c r="AR35" s="55">
        <f t="shared" si="23"/>
        <v>0</v>
      </c>
      <c r="AS35" s="61"/>
      <c r="AT35" s="55">
        <f t="shared" si="24"/>
        <v>0</v>
      </c>
      <c r="AU35" s="61"/>
      <c r="AV35" s="55">
        <f t="shared" si="25"/>
        <v>0</v>
      </c>
      <c r="AW35" s="61"/>
      <c r="AX35" s="55">
        <f t="shared" si="26"/>
        <v>0</v>
      </c>
      <c r="AY35" s="61"/>
      <c r="AZ35" s="55">
        <f t="shared" si="27"/>
        <v>0</v>
      </c>
      <c r="BA35" s="61"/>
      <c r="BB35" s="62">
        <f t="shared" si="3"/>
        <v>0</v>
      </c>
      <c r="BC35" s="61"/>
      <c r="BD35" s="60">
        <f t="shared" si="28"/>
        <v>0</v>
      </c>
      <c r="BE35" s="61"/>
      <c r="BF35" s="55">
        <f t="shared" si="29"/>
        <v>0</v>
      </c>
      <c r="BG35" s="61"/>
      <c r="BH35" s="55">
        <f t="shared" si="30"/>
        <v>0</v>
      </c>
      <c r="BI35" s="107">
        <f t="shared" si="31"/>
        <v>0</v>
      </c>
      <c r="BJ35" s="106">
        <f t="shared" si="4"/>
        <v>0</v>
      </c>
      <c r="BK35" s="139"/>
    </row>
    <row r="36" spans="1:63">
      <c r="A36" s="30">
        <f t="shared" si="0"/>
        <v>30</v>
      </c>
      <c r="B36" s="31"/>
      <c r="C36" s="31"/>
      <c r="D36" s="114"/>
      <c r="E36" s="59"/>
      <c r="F36" s="55">
        <f t="shared" si="5"/>
        <v>0</v>
      </c>
      <c r="G36" s="61"/>
      <c r="H36" s="55">
        <f t="shared" si="6"/>
        <v>0</v>
      </c>
      <c r="I36" s="56"/>
      <c r="J36" s="84">
        <f t="shared" si="7"/>
        <v>0</v>
      </c>
      <c r="K36" s="61"/>
      <c r="L36" s="84">
        <f t="shared" si="8"/>
        <v>0</v>
      </c>
      <c r="M36" s="61"/>
      <c r="N36" s="55">
        <f t="shared" si="9"/>
        <v>0</v>
      </c>
      <c r="O36" s="61"/>
      <c r="P36" s="55">
        <f t="shared" si="10"/>
        <v>0</v>
      </c>
      <c r="Q36" s="61"/>
      <c r="R36" s="55">
        <f t="shared" si="11"/>
        <v>0</v>
      </c>
      <c r="S36" s="61"/>
      <c r="T36" s="55">
        <f t="shared" si="12"/>
        <v>0</v>
      </c>
      <c r="U36" s="61"/>
      <c r="V36" s="55">
        <f t="shared" si="13"/>
        <v>0</v>
      </c>
      <c r="W36" s="61"/>
      <c r="X36" s="57">
        <f t="shared" si="14"/>
        <v>0</v>
      </c>
      <c r="Y36" s="61"/>
      <c r="Z36" s="55">
        <f t="shared" si="15"/>
        <v>0</v>
      </c>
      <c r="AA36" s="61"/>
      <c r="AB36" s="55">
        <f t="shared" si="16"/>
        <v>0</v>
      </c>
      <c r="AC36" s="61"/>
      <c r="AD36" s="55">
        <f t="shared" si="17"/>
        <v>0</v>
      </c>
      <c r="AE36" s="93">
        <f t="shared" si="18"/>
        <v>0</v>
      </c>
      <c r="AF36" s="59"/>
      <c r="AG36" s="55">
        <f t="shared" si="19"/>
        <v>0</v>
      </c>
      <c r="AH36" s="61"/>
      <c r="AI36" s="55">
        <f t="shared" si="20"/>
        <v>0</v>
      </c>
      <c r="AJ36" s="61"/>
      <c r="AK36" s="55">
        <f t="shared" si="21"/>
        <v>0</v>
      </c>
      <c r="AL36" s="61"/>
      <c r="AM36" s="62">
        <f t="shared" si="1"/>
        <v>0</v>
      </c>
      <c r="AN36" s="103">
        <f t="shared" si="22"/>
        <v>0</v>
      </c>
      <c r="AO36" s="61"/>
      <c r="AP36" s="60">
        <f t="shared" si="2"/>
        <v>0</v>
      </c>
      <c r="AQ36" s="61"/>
      <c r="AR36" s="55">
        <f t="shared" si="23"/>
        <v>0</v>
      </c>
      <c r="AS36" s="61"/>
      <c r="AT36" s="55">
        <f t="shared" si="24"/>
        <v>0</v>
      </c>
      <c r="AU36" s="61"/>
      <c r="AV36" s="55">
        <f t="shared" si="25"/>
        <v>0</v>
      </c>
      <c r="AW36" s="61"/>
      <c r="AX36" s="55">
        <f t="shared" si="26"/>
        <v>0</v>
      </c>
      <c r="AY36" s="61"/>
      <c r="AZ36" s="55">
        <f t="shared" si="27"/>
        <v>0</v>
      </c>
      <c r="BA36" s="61"/>
      <c r="BB36" s="62">
        <f t="shared" si="3"/>
        <v>0</v>
      </c>
      <c r="BC36" s="61"/>
      <c r="BD36" s="60">
        <f t="shared" si="28"/>
        <v>0</v>
      </c>
      <c r="BE36" s="61"/>
      <c r="BF36" s="55">
        <f t="shared" si="29"/>
        <v>0</v>
      </c>
      <c r="BG36" s="61"/>
      <c r="BH36" s="55">
        <f t="shared" si="30"/>
        <v>0</v>
      </c>
      <c r="BI36" s="107">
        <f t="shared" si="31"/>
        <v>0</v>
      </c>
      <c r="BJ36" s="106">
        <f t="shared" si="4"/>
        <v>0</v>
      </c>
      <c r="BK36" s="139"/>
    </row>
    <row r="37" spans="1:63">
      <c r="A37" s="30">
        <f t="shared" si="0"/>
        <v>31</v>
      </c>
      <c r="B37" s="31"/>
      <c r="C37" s="31"/>
      <c r="D37" s="114"/>
      <c r="E37" s="59"/>
      <c r="F37" s="55">
        <f t="shared" si="5"/>
        <v>0</v>
      </c>
      <c r="G37" s="61"/>
      <c r="H37" s="55">
        <f t="shared" si="6"/>
        <v>0</v>
      </c>
      <c r="I37" s="56"/>
      <c r="J37" s="84">
        <f t="shared" si="7"/>
        <v>0</v>
      </c>
      <c r="K37" s="61"/>
      <c r="L37" s="84">
        <f t="shared" si="8"/>
        <v>0</v>
      </c>
      <c r="M37" s="61"/>
      <c r="N37" s="55">
        <f t="shared" si="9"/>
        <v>0</v>
      </c>
      <c r="O37" s="61"/>
      <c r="P37" s="55">
        <f t="shared" si="10"/>
        <v>0</v>
      </c>
      <c r="Q37" s="61"/>
      <c r="R37" s="55">
        <f t="shared" si="11"/>
        <v>0</v>
      </c>
      <c r="S37" s="61"/>
      <c r="T37" s="55">
        <f t="shared" si="12"/>
        <v>0</v>
      </c>
      <c r="U37" s="61"/>
      <c r="V37" s="55">
        <f t="shared" si="13"/>
        <v>0</v>
      </c>
      <c r="W37" s="61"/>
      <c r="X37" s="57">
        <f t="shared" si="14"/>
        <v>0</v>
      </c>
      <c r="Y37" s="61"/>
      <c r="Z37" s="55">
        <f t="shared" si="15"/>
        <v>0</v>
      </c>
      <c r="AA37" s="61"/>
      <c r="AB37" s="55">
        <f t="shared" si="16"/>
        <v>0</v>
      </c>
      <c r="AC37" s="61"/>
      <c r="AD37" s="55">
        <f t="shared" si="17"/>
        <v>0</v>
      </c>
      <c r="AE37" s="93">
        <f t="shared" si="18"/>
        <v>0</v>
      </c>
      <c r="AF37" s="59"/>
      <c r="AG37" s="55">
        <f t="shared" si="19"/>
        <v>0</v>
      </c>
      <c r="AH37" s="61"/>
      <c r="AI37" s="55">
        <f t="shared" si="20"/>
        <v>0</v>
      </c>
      <c r="AJ37" s="61"/>
      <c r="AK37" s="55">
        <f t="shared" si="21"/>
        <v>0</v>
      </c>
      <c r="AL37" s="61"/>
      <c r="AM37" s="62">
        <f t="shared" si="1"/>
        <v>0</v>
      </c>
      <c r="AN37" s="103">
        <f t="shared" si="22"/>
        <v>0</v>
      </c>
      <c r="AO37" s="61"/>
      <c r="AP37" s="60">
        <f t="shared" si="2"/>
        <v>0</v>
      </c>
      <c r="AQ37" s="61"/>
      <c r="AR37" s="55">
        <f t="shared" si="23"/>
        <v>0</v>
      </c>
      <c r="AS37" s="61"/>
      <c r="AT37" s="55">
        <f t="shared" si="24"/>
        <v>0</v>
      </c>
      <c r="AU37" s="61"/>
      <c r="AV37" s="55">
        <f t="shared" si="25"/>
        <v>0</v>
      </c>
      <c r="AW37" s="61"/>
      <c r="AX37" s="55">
        <f t="shared" si="26"/>
        <v>0</v>
      </c>
      <c r="AY37" s="61"/>
      <c r="AZ37" s="55">
        <f t="shared" si="27"/>
        <v>0</v>
      </c>
      <c r="BA37" s="61"/>
      <c r="BB37" s="62">
        <f t="shared" si="3"/>
        <v>0</v>
      </c>
      <c r="BC37" s="61"/>
      <c r="BD37" s="60">
        <f t="shared" si="28"/>
        <v>0</v>
      </c>
      <c r="BE37" s="61"/>
      <c r="BF37" s="55">
        <f t="shared" si="29"/>
        <v>0</v>
      </c>
      <c r="BG37" s="61"/>
      <c r="BH37" s="55">
        <f t="shared" si="30"/>
        <v>0</v>
      </c>
      <c r="BI37" s="107">
        <f t="shared" si="31"/>
        <v>0</v>
      </c>
      <c r="BJ37" s="106">
        <f t="shared" si="4"/>
        <v>0</v>
      </c>
      <c r="BK37" s="139"/>
    </row>
    <row r="38" spans="1:63">
      <c r="A38" s="30">
        <f t="shared" si="0"/>
        <v>32</v>
      </c>
      <c r="B38" s="31"/>
      <c r="C38" s="31"/>
      <c r="D38" s="114"/>
      <c r="E38" s="59"/>
      <c r="F38" s="55">
        <f t="shared" si="5"/>
        <v>0</v>
      </c>
      <c r="G38" s="61"/>
      <c r="H38" s="55">
        <f t="shared" si="6"/>
        <v>0</v>
      </c>
      <c r="I38" s="56"/>
      <c r="J38" s="84">
        <f t="shared" si="7"/>
        <v>0</v>
      </c>
      <c r="K38" s="61"/>
      <c r="L38" s="84">
        <f t="shared" si="8"/>
        <v>0</v>
      </c>
      <c r="M38" s="61"/>
      <c r="N38" s="55">
        <f t="shared" si="9"/>
        <v>0</v>
      </c>
      <c r="O38" s="61"/>
      <c r="P38" s="55">
        <f t="shared" si="10"/>
        <v>0</v>
      </c>
      <c r="Q38" s="61"/>
      <c r="R38" s="55">
        <f t="shared" si="11"/>
        <v>0</v>
      </c>
      <c r="S38" s="61"/>
      <c r="T38" s="55">
        <f t="shared" si="12"/>
        <v>0</v>
      </c>
      <c r="U38" s="61"/>
      <c r="V38" s="55">
        <f t="shared" si="13"/>
        <v>0</v>
      </c>
      <c r="W38" s="61"/>
      <c r="X38" s="57">
        <f t="shared" si="14"/>
        <v>0</v>
      </c>
      <c r="Y38" s="61"/>
      <c r="Z38" s="55">
        <f t="shared" si="15"/>
        <v>0</v>
      </c>
      <c r="AA38" s="61"/>
      <c r="AB38" s="55">
        <f t="shared" si="16"/>
        <v>0</v>
      </c>
      <c r="AC38" s="61"/>
      <c r="AD38" s="55">
        <f t="shared" si="17"/>
        <v>0</v>
      </c>
      <c r="AE38" s="93">
        <f t="shared" si="18"/>
        <v>0</v>
      </c>
      <c r="AF38" s="59"/>
      <c r="AG38" s="55">
        <f t="shared" si="19"/>
        <v>0</v>
      </c>
      <c r="AH38" s="61"/>
      <c r="AI38" s="55">
        <f t="shared" si="20"/>
        <v>0</v>
      </c>
      <c r="AJ38" s="61"/>
      <c r="AK38" s="55">
        <f t="shared" si="21"/>
        <v>0</v>
      </c>
      <c r="AL38" s="61"/>
      <c r="AM38" s="62">
        <f t="shared" si="1"/>
        <v>0</v>
      </c>
      <c r="AN38" s="103">
        <f t="shared" si="22"/>
        <v>0</v>
      </c>
      <c r="AO38" s="61"/>
      <c r="AP38" s="60">
        <f t="shared" si="2"/>
        <v>0</v>
      </c>
      <c r="AQ38" s="61"/>
      <c r="AR38" s="55">
        <f t="shared" si="23"/>
        <v>0</v>
      </c>
      <c r="AS38" s="61"/>
      <c r="AT38" s="55">
        <f t="shared" si="24"/>
        <v>0</v>
      </c>
      <c r="AU38" s="61"/>
      <c r="AV38" s="55">
        <f t="shared" si="25"/>
        <v>0</v>
      </c>
      <c r="AW38" s="61"/>
      <c r="AX38" s="55">
        <f t="shared" si="26"/>
        <v>0</v>
      </c>
      <c r="AY38" s="61"/>
      <c r="AZ38" s="55">
        <f t="shared" si="27"/>
        <v>0</v>
      </c>
      <c r="BA38" s="61"/>
      <c r="BB38" s="62">
        <f t="shared" si="3"/>
        <v>0</v>
      </c>
      <c r="BC38" s="61"/>
      <c r="BD38" s="60">
        <f t="shared" si="28"/>
        <v>0</v>
      </c>
      <c r="BE38" s="61"/>
      <c r="BF38" s="55">
        <f t="shared" si="29"/>
        <v>0</v>
      </c>
      <c r="BG38" s="61"/>
      <c r="BH38" s="55">
        <f t="shared" si="30"/>
        <v>0</v>
      </c>
      <c r="BI38" s="107">
        <f t="shared" si="31"/>
        <v>0</v>
      </c>
      <c r="BJ38" s="106">
        <f t="shared" si="4"/>
        <v>0</v>
      </c>
      <c r="BK38" s="139"/>
    </row>
    <row r="39" spans="1:63">
      <c r="A39" s="30">
        <f t="shared" si="0"/>
        <v>33</v>
      </c>
      <c r="B39" s="31"/>
      <c r="C39" s="31"/>
      <c r="D39" s="114"/>
      <c r="E39" s="59"/>
      <c r="F39" s="55">
        <f t="shared" si="5"/>
        <v>0</v>
      </c>
      <c r="G39" s="61"/>
      <c r="H39" s="55">
        <f t="shared" si="6"/>
        <v>0</v>
      </c>
      <c r="I39" s="56"/>
      <c r="J39" s="84">
        <f t="shared" si="7"/>
        <v>0</v>
      </c>
      <c r="K39" s="61"/>
      <c r="L39" s="84">
        <f t="shared" ref="L39:L66" si="32">IF(K39&lt;=4,K39*3,12+(K39-4)*3*2/3)</f>
        <v>0</v>
      </c>
      <c r="M39" s="61"/>
      <c r="N39" s="55">
        <f t="shared" si="9"/>
        <v>0</v>
      </c>
      <c r="O39" s="61"/>
      <c r="P39" s="55">
        <f t="shared" si="10"/>
        <v>0</v>
      </c>
      <c r="Q39" s="61"/>
      <c r="R39" s="55">
        <f t="shared" si="11"/>
        <v>0</v>
      </c>
      <c r="S39" s="61"/>
      <c r="T39" s="55">
        <f t="shared" si="12"/>
        <v>0</v>
      </c>
      <c r="U39" s="61"/>
      <c r="V39" s="55">
        <f t="shared" si="13"/>
        <v>0</v>
      </c>
      <c r="W39" s="61"/>
      <c r="X39" s="57">
        <f t="shared" si="14"/>
        <v>0</v>
      </c>
      <c r="Y39" s="61"/>
      <c r="Z39" s="55">
        <f t="shared" si="15"/>
        <v>0</v>
      </c>
      <c r="AA39" s="61"/>
      <c r="AB39" s="55">
        <f t="shared" si="16"/>
        <v>0</v>
      </c>
      <c r="AC39" s="61"/>
      <c r="AD39" s="55">
        <f t="shared" si="17"/>
        <v>0</v>
      </c>
      <c r="AE39" s="93">
        <f t="shared" si="18"/>
        <v>0</v>
      </c>
      <c r="AF39" s="59"/>
      <c r="AG39" s="55">
        <f t="shared" si="19"/>
        <v>0</v>
      </c>
      <c r="AH39" s="61"/>
      <c r="AI39" s="55">
        <f t="shared" si="20"/>
        <v>0</v>
      </c>
      <c r="AJ39" s="61"/>
      <c r="AK39" s="55">
        <f t="shared" si="21"/>
        <v>0</v>
      </c>
      <c r="AL39" s="61"/>
      <c r="AM39" s="62">
        <f>IF(AL39="si",6,0)</f>
        <v>0</v>
      </c>
      <c r="AN39" s="103">
        <f t="shared" si="22"/>
        <v>0</v>
      </c>
      <c r="AO39" s="61"/>
      <c r="AP39" s="60">
        <f>IF(AO39="si",12,0)</f>
        <v>0</v>
      </c>
      <c r="AQ39" s="61"/>
      <c r="AR39" s="55">
        <f t="shared" si="23"/>
        <v>0</v>
      </c>
      <c r="AS39" s="61"/>
      <c r="AT39" s="55">
        <f t="shared" si="24"/>
        <v>0</v>
      </c>
      <c r="AU39" s="61"/>
      <c r="AV39" s="55">
        <f t="shared" si="25"/>
        <v>0</v>
      </c>
      <c r="AW39" s="61"/>
      <c r="AX39" s="55">
        <f t="shared" si="26"/>
        <v>0</v>
      </c>
      <c r="AY39" s="61"/>
      <c r="AZ39" s="55">
        <f t="shared" si="27"/>
        <v>0</v>
      </c>
      <c r="BA39" s="61"/>
      <c r="BB39" s="62">
        <f t="shared" ref="BB39:BB66" si="33">IF(BA39="si",1,0)</f>
        <v>0</v>
      </c>
      <c r="BC39" s="61"/>
      <c r="BD39" s="60">
        <f t="shared" si="28"/>
        <v>0</v>
      </c>
      <c r="BE39" s="61"/>
      <c r="BF39" s="55">
        <f t="shared" si="29"/>
        <v>0</v>
      </c>
      <c r="BG39" s="61"/>
      <c r="BH39" s="55">
        <f t="shared" si="30"/>
        <v>0</v>
      </c>
      <c r="BI39" s="107">
        <f t="shared" si="31"/>
        <v>0</v>
      </c>
      <c r="BJ39" s="106">
        <f t="shared" ref="BJ39:BJ66" si="34">AE39+AN39+BI39</f>
        <v>0</v>
      </c>
      <c r="BK39" s="139"/>
    </row>
    <row r="40" spans="1:63">
      <c r="A40" s="30">
        <f t="shared" si="0"/>
        <v>34</v>
      </c>
      <c r="B40" s="31"/>
      <c r="C40" s="31"/>
      <c r="D40" s="114"/>
      <c r="E40" s="59"/>
      <c r="F40" s="55">
        <f t="shared" si="5"/>
        <v>0</v>
      </c>
      <c r="G40" s="61"/>
      <c r="H40" s="55">
        <f t="shared" si="6"/>
        <v>0</v>
      </c>
      <c r="I40" s="56"/>
      <c r="J40" s="84">
        <f t="shared" si="7"/>
        <v>0</v>
      </c>
      <c r="K40" s="61"/>
      <c r="L40" s="84">
        <f t="shared" si="32"/>
        <v>0</v>
      </c>
      <c r="M40" s="61"/>
      <c r="N40" s="55">
        <f t="shared" si="9"/>
        <v>0</v>
      </c>
      <c r="O40" s="61"/>
      <c r="P40" s="55">
        <f t="shared" si="10"/>
        <v>0</v>
      </c>
      <c r="Q40" s="61"/>
      <c r="R40" s="55">
        <f t="shared" si="11"/>
        <v>0</v>
      </c>
      <c r="S40" s="61"/>
      <c r="T40" s="55">
        <f t="shared" si="12"/>
        <v>0</v>
      </c>
      <c r="U40" s="61"/>
      <c r="V40" s="55">
        <f t="shared" si="13"/>
        <v>0</v>
      </c>
      <c r="W40" s="61"/>
      <c r="X40" s="57">
        <f t="shared" si="14"/>
        <v>0</v>
      </c>
      <c r="Y40" s="61"/>
      <c r="Z40" s="55">
        <f t="shared" si="15"/>
        <v>0</v>
      </c>
      <c r="AA40" s="61"/>
      <c r="AB40" s="55">
        <f t="shared" si="16"/>
        <v>0</v>
      </c>
      <c r="AC40" s="61"/>
      <c r="AD40" s="55">
        <f t="shared" si="17"/>
        <v>0</v>
      </c>
      <c r="AE40" s="93">
        <f t="shared" si="18"/>
        <v>0</v>
      </c>
      <c r="AF40" s="59"/>
      <c r="AG40" s="55">
        <f t="shared" si="19"/>
        <v>0</v>
      </c>
      <c r="AH40" s="61"/>
      <c r="AI40" s="55">
        <f t="shared" si="20"/>
        <v>0</v>
      </c>
      <c r="AJ40" s="61"/>
      <c r="AK40" s="55">
        <f t="shared" si="21"/>
        <v>0</v>
      </c>
      <c r="AL40" s="61"/>
      <c r="AM40" s="62">
        <f t="shared" si="1"/>
        <v>0</v>
      </c>
      <c r="AN40" s="103">
        <f t="shared" si="22"/>
        <v>0</v>
      </c>
      <c r="AO40" s="61"/>
      <c r="AP40" s="60">
        <f t="shared" si="2"/>
        <v>0</v>
      </c>
      <c r="AQ40" s="61"/>
      <c r="AR40" s="55">
        <f t="shared" si="23"/>
        <v>0</v>
      </c>
      <c r="AS40" s="61"/>
      <c r="AT40" s="55">
        <f t="shared" si="24"/>
        <v>0</v>
      </c>
      <c r="AU40" s="61"/>
      <c r="AV40" s="55">
        <f t="shared" si="25"/>
        <v>0</v>
      </c>
      <c r="AW40" s="61"/>
      <c r="AX40" s="55">
        <f t="shared" si="26"/>
        <v>0</v>
      </c>
      <c r="AY40" s="61"/>
      <c r="AZ40" s="55">
        <f t="shared" si="27"/>
        <v>0</v>
      </c>
      <c r="BA40" s="61"/>
      <c r="BB40" s="62">
        <f t="shared" si="33"/>
        <v>0</v>
      </c>
      <c r="BC40" s="61"/>
      <c r="BD40" s="60">
        <f t="shared" si="28"/>
        <v>0</v>
      </c>
      <c r="BE40" s="61"/>
      <c r="BF40" s="55">
        <f t="shared" si="29"/>
        <v>0</v>
      </c>
      <c r="BG40" s="61"/>
      <c r="BH40" s="55">
        <f t="shared" si="30"/>
        <v>0</v>
      </c>
      <c r="BI40" s="107">
        <f t="shared" si="31"/>
        <v>0</v>
      </c>
      <c r="BJ40" s="106">
        <f t="shared" si="34"/>
        <v>0</v>
      </c>
      <c r="BK40" s="139"/>
    </row>
    <row r="41" spans="1:63">
      <c r="A41" s="30">
        <f t="shared" si="0"/>
        <v>35</v>
      </c>
      <c r="B41" s="31"/>
      <c r="C41" s="31"/>
      <c r="D41" s="114"/>
      <c r="E41" s="59"/>
      <c r="F41" s="55">
        <f t="shared" si="5"/>
        <v>0</v>
      </c>
      <c r="G41" s="61"/>
      <c r="H41" s="55">
        <f t="shared" si="6"/>
        <v>0</v>
      </c>
      <c r="I41" s="56"/>
      <c r="J41" s="84">
        <f t="shared" si="7"/>
        <v>0</v>
      </c>
      <c r="K41" s="61"/>
      <c r="L41" s="84">
        <f t="shared" si="32"/>
        <v>0</v>
      </c>
      <c r="M41" s="61"/>
      <c r="N41" s="55">
        <f t="shared" si="9"/>
        <v>0</v>
      </c>
      <c r="O41" s="61"/>
      <c r="P41" s="55">
        <f t="shared" si="10"/>
        <v>0</v>
      </c>
      <c r="Q41" s="61"/>
      <c r="R41" s="55">
        <f t="shared" si="11"/>
        <v>0</v>
      </c>
      <c r="S41" s="61"/>
      <c r="T41" s="55">
        <f t="shared" si="12"/>
        <v>0</v>
      </c>
      <c r="U41" s="61"/>
      <c r="V41" s="55">
        <f t="shared" si="13"/>
        <v>0</v>
      </c>
      <c r="W41" s="61"/>
      <c r="X41" s="57">
        <f t="shared" si="14"/>
        <v>0</v>
      </c>
      <c r="Y41" s="61"/>
      <c r="Z41" s="55">
        <f t="shared" si="15"/>
        <v>0</v>
      </c>
      <c r="AA41" s="61"/>
      <c r="AB41" s="55">
        <f t="shared" si="16"/>
        <v>0</v>
      </c>
      <c r="AC41" s="61"/>
      <c r="AD41" s="55">
        <f t="shared" si="17"/>
        <v>0</v>
      </c>
      <c r="AE41" s="93">
        <f t="shared" si="18"/>
        <v>0</v>
      </c>
      <c r="AF41" s="59"/>
      <c r="AG41" s="55">
        <f t="shared" si="19"/>
        <v>0</v>
      </c>
      <c r="AH41" s="61"/>
      <c r="AI41" s="55">
        <f t="shared" si="20"/>
        <v>0</v>
      </c>
      <c r="AJ41" s="61"/>
      <c r="AK41" s="55">
        <f t="shared" si="21"/>
        <v>0</v>
      </c>
      <c r="AL41" s="61"/>
      <c r="AM41" s="62">
        <f t="shared" si="1"/>
        <v>0</v>
      </c>
      <c r="AN41" s="103">
        <f t="shared" si="22"/>
        <v>0</v>
      </c>
      <c r="AO41" s="61"/>
      <c r="AP41" s="60">
        <f t="shared" si="2"/>
        <v>0</v>
      </c>
      <c r="AQ41" s="61"/>
      <c r="AR41" s="55">
        <f t="shared" si="23"/>
        <v>0</v>
      </c>
      <c r="AS41" s="61"/>
      <c r="AT41" s="55">
        <f t="shared" si="24"/>
        <v>0</v>
      </c>
      <c r="AU41" s="61"/>
      <c r="AV41" s="55">
        <f t="shared" si="25"/>
        <v>0</v>
      </c>
      <c r="AW41" s="61"/>
      <c r="AX41" s="55">
        <f t="shared" si="26"/>
        <v>0</v>
      </c>
      <c r="AY41" s="61"/>
      <c r="AZ41" s="55">
        <f t="shared" si="27"/>
        <v>0</v>
      </c>
      <c r="BA41" s="61"/>
      <c r="BB41" s="62">
        <f t="shared" si="33"/>
        <v>0</v>
      </c>
      <c r="BC41" s="61"/>
      <c r="BD41" s="60">
        <f t="shared" si="28"/>
        <v>0</v>
      </c>
      <c r="BE41" s="61"/>
      <c r="BF41" s="55">
        <f t="shared" si="29"/>
        <v>0</v>
      </c>
      <c r="BG41" s="61"/>
      <c r="BH41" s="55">
        <f t="shared" si="30"/>
        <v>0</v>
      </c>
      <c r="BI41" s="107">
        <f t="shared" si="31"/>
        <v>0</v>
      </c>
      <c r="BJ41" s="106">
        <f t="shared" si="34"/>
        <v>0</v>
      </c>
      <c r="BK41" s="139"/>
    </row>
    <row r="42" spans="1:63">
      <c r="A42" s="30">
        <f t="shared" si="0"/>
        <v>36</v>
      </c>
      <c r="B42" s="31"/>
      <c r="C42" s="31"/>
      <c r="D42" s="114"/>
      <c r="E42" s="59"/>
      <c r="F42" s="55">
        <f t="shared" si="5"/>
        <v>0</v>
      </c>
      <c r="G42" s="61"/>
      <c r="H42" s="55">
        <f t="shared" si="6"/>
        <v>0</v>
      </c>
      <c r="I42" s="56"/>
      <c r="J42" s="84">
        <f t="shared" si="7"/>
        <v>0</v>
      </c>
      <c r="K42" s="61"/>
      <c r="L42" s="84">
        <f t="shared" si="32"/>
        <v>0</v>
      </c>
      <c r="M42" s="61"/>
      <c r="N42" s="55">
        <f t="shared" si="9"/>
        <v>0</v>
      </c>
      <c r="O42" s="61"/>
      <c r="P42" s="55">
        <f t="shared" si="10"/>
        <v>0</v>
      </c>
      <c r="Q42" s="61"/>
      <c r="R42" s="55">
        <f t="shared" si="11"/>
        <v>0</v>
      </c>
      <c r="S42" s="61"/>
      <c r="T42" s="55">
        <f t="shared" si="12"/>
        <v>0</v>
      </c>
      <c r="U42" s="61"/>
      <c r="V42" s="55">
        <f t="shared" si="13"/>
        <v>0</v>
      </c>
      <c r="W42" s="61"/>
      <c r="X42" s="57">
        <f t="shared" si="14"/>
        <v>0</v>
      </c>
      <c r="Y42" s="61"/>
      <c r="Z42" s="55">
        <f t="shared" si="15"/>
        <v>0</v>
      </c>
      <c r="AA42" s="61"/>
      <c r="AB42" s="55">
        <f t="shared" si="16"/>
        <v>0</v>
      </c>
      <c r="AC42" s="61"/>
      <c r="AD42" s="55">
        <f t="shared" si="17"/>
        <v>0</v>
      </c>
      <c r="AE42" s="93">
        <f t="shared" si="18"/>
        <v>0</v>
      </c>
      <c r="AF42" s="59"/>
      <c r="AG42" s="55">
        <f t="shared" si="19"/>
        <v>0</v>
      </c>
      <c r="AH42" s="61"/>
      <c r="AI42" s="55">
        <f t="shared" si="20"/>
        <v>0</v>
      </c>
      <c r="AJ42" s="61"/>
      <c r="AK42" s="55">
        <f t="shared" si="21"/>
        <v>0</v>
      </c>
      <c r="AL42" s="61"/>
      <c r="AM42" s="62">
        <f t="shared" si="1"/>
        <v>0</v>
      </c>
      <c r="AN42" s="103">
        <f t="shared" si="22"/>
        <v>0</v>
      </c>
      <c r="AO42" s="61"/>
      <c r="AP42" s="60">
        <f t="shared" si="2"/>
        <v>0</v>
      </c>
      <c r="AQ42" s="61"/>
      <c r="AR42" s="55">
        <f t="shared" si="23"/>
        <v>0</v>
      </c>
      <c r="AS42" s="61"/>
      <c r="AT42" s="55">
        <f t="shared" si="24"/>
        <v>0</v>
      </c>
      <c r="AU42" s="61"/>
      <c r="AV42" s="55">
        <f t="shared" si="25"/>
        <v>0</v>
      </c>
      <c r="AW42" s="61"/>
      <c r="AX42" s="55">
        <f t="shared" si="26"/>
        <v>0</v>
      </c>
      <c r="AY42" s="61"/>
      <c r="AZ42" s="55">
        <f t="shared" si="27"/>
        <v>0</v>
      </c>
      <c r="BA42" s="61"/>
      <c r="BB42" s="62">
        <f t="shared" si="33"/>
        <v>0</v>
      </c>
      <c r="BC42" s="61"/>
      <c r="BD42" s="60">
        <f t="shared" si="28"/>
        <v>0</v>
      </c>
      <c r="BE42" s="61"/>
      <c r="BF42" s="55">
        <f t="shared" si="29"/>
        <v>0</v>
      </c>
      <c r="BG42" s="61"/>
      <c r="BH42" s="55">
        <f t="shared" si="30"/>
        <v>0</v>
      </c>
      <c r="BI42" s="107">
        <f t="shared" si="31"/>
        <v>0</v>
      </c>
      <c r="BJ42" s="106">
        <f t="shared" si="34"/>
        <v>0</v>
      </c>
      <c r="BK42" s="139"/>
    </row>
    <row r="43" spans="1:63">
      <c r="A43" s="30">
        <f t="shared" si="0"/>
        <v>37</v>
      </c>
      <c r="B43" s="31"/>
      <c r="C43" s="31"/>
      <c r="D43" s="114"/>
      <c r="E43" s="59"/>
      <c r="F43" s="55">
        <f t="shared" si="5"/>
        <v>0</v>
      </c>
      <c r="G43" s="61"/>
      <c r="H43" s="55">
        <f t="shared" si="6"/>
        <v>0</v>
      </c>
      <c r="I43" s="56"/>
      <c r="J43" s="84">
        <f t="shared" si="7"/>
        <v>0</v>
      </c>
      <c r="K43" s="61"/>
      <c r="L43" s="84">
        <f t="shared" si="32"/>
        <v>0</v>
      </c>
      <c r="M43" s="61"/>
      <c r="N43" s="55">
        <f t="shared" si="9"/>
        <v>0</v>
      </c>
      <c r="O43" s="61"/>
      <c r="P43" s="55">
        <f t="shared" si="10"/>
        <v>0</v>
      </c>
      <c r="Q43" s="61"/>
      <c r="R43" s="55">
        <f t="shared" si="11"/>
        <v>0</v>
      </c>
      <c r="S43" s="61"/>
      <c r="T43" s="55">
        <f t="shared" si="12"/>
        <v>0</v>
      </c>
      <c r="U43" s="61"/>
      <c r="V43" s="55">
        <f t="shared" si="13"/>
        <v>0</v>
      </c>
      <c r="W43" s="61"/>
      <c r="X43" s="57">
        <f t="shared" si="14"/>
        <v>0</v>
      </c>
      <c r="Y43" s="61"/>
      <c r="Z43" s="55">
        <f t="shared" si="15"/>
        <v>0</v>
      </c>
      <c r="AA43" s="61"/>
      <c r="AB43" s="55">
        <f t="shared" si="16"/>
        <v>0</v>
      </c>
      <c r="AC43" s="61"/>
      <c r="AD43" s="55">
        <f t="shared" si="17"/>
        <v>0</v>
      </c>
      <c r="AE43" s="93">
        <f t="shared" si="18"/>
        <v>0</v>
      </c>
      <c r="AF43" s="59"/>
      <c r="AG43" s="55">
        <f t="shared" si="19"/>
        <v>0</v>
      </c>
      <c r="AH43" s="61"/>
      <c r="AI43" s="55">
        <f t="shared" si="20"/>
        <v>0</v>
      </c>
      <c r="AJ43" s="61"/>
      <c r="AK43" s="55">
        <f t="shared" si="21"/>
        <v>0</v>
      </c>
      <c r="AL43" s="61"/>
      <c r="AM43" s="62">
        <f t="shared" si="1"/>
        <v>0</v>
      </c>
      <c r="AN43" s="103">
        <f t="shared" si="22"/>
        <v>0</v>
      </c>
      <c r="AO43" s="61"/>
      <c r="AP43" s="60">
        <f t="shared" si="2"/>
        <v>0</v>
      </c>
      <c r="AQ43" s="61"/>
      <c r="AR43" s="55">
        <f t="shared" si="23"/>
        <v>0</v>
      </c>
      <c r="AS43" s="61"/>
      <c r="AT43" s="55">
        <f t="shared" si="24"/>
        <v>0</v>
      </c>
      <c r="AU43" s="61"/>
      <c r="AV43" s="55">
        <f t="shared" si="25"/>
        <v>0</v>
      </c>
      <c r="AW43" s="61"/>
      <c r="AX43" s="55">
        <f t="shared" si="26"/>
        <v>0</v>
      </c>
      <c r="AY43" s="61"/>
      <c r="AZ43" s="55">
        <f t="shared" si="27"/>
        <v>0</v>
      </c>
      <c r="BA43" s="61"/>
      <c r="BB43" s="62">
        <f t="shared" si="33"/>
        <v>0</v>
      </c>
      <c r="BC43" s="61"/>
      <c r="BD43" s="60">
        <f t="shared" si="28"/>
        <v>0</v>
      </c>
      <c r="BE43" s="61"/>
      <c r="BF43" s="55">
        <f t="shared" si="29"/>
        <v>0</v>
      </c>
      <c r="BG43" s="61"/>
      <c r="BH43" s="55">
        <f t="shared" si="30"/>
        <v>0</v>
      </c>
      <c r="BI43" s="107">
        <f t="shared" si="31"/>
        <v>0</v>
      </c>
      <c r="BJ43" s="106">
        <f t="shared" si="34"/>
        <v>0</v>
      </c>
      <c r="BK43" s="139"/>
    </row>
    <row r="44" spans="1:63">
      <c r="A44" s="30">
        <f t="shared" si="0"/>
        <v>38</v>
      </c>
      <c r="B44" s="31"/>
      <c r="C44" s="31"/>
      <c r="D44" s="114"/>
      <c r="E44" s="59"/>
      <c r="F44" s="55">
        <f t="shared" si="5"/>
        <v>0</v>
      </c>
      <c r="G44" s="61"/>
      <c r="H44" s="55">
        <f t="shared" si="6"/>
        <v>0</v>
      </c>
      <c r="I44" s="56"/>
      <c r="J44" s="84">
        <f t="shared" si="7"/>
        <v>0</v>
      </c>
      <c r="K44" s="61"/>
      <c r="L44" s="84">
        <f t="shared" si="32"/>
        <v>0</v>
      </c>
      <c r="M44" s="61"/>
      <c r="N44" s="55">
        <f t="shared" si="9"/>
        <v>0</v>
      </c>
      <c r="O44" s="61"/>
      <c r="P44" s="55">
        <f t="shared" si="10"/>
        <v>0</v>
      </c>
      <c r="Q44" s="61"/>
      <c r="R44" s="55">
        <f t="shared" si="11"/>
        <v>0</v>
      </c>
      <c r="S44" s="61"/>
      <c r="T44" s="55">
        <f t="shared" si="12"/>
        <v>0</v>
      </c>
      <c r="U44" s="61"/>
      <c r="V44" s="55">
        <f t="shared" si="13"/>
        <v>0</v>
      </c>
      <c r="W44" s="61"/>
      <c r="X44" s="57">
        <f t="shared" si="14"/>
        <v>0</v>
      </c>
      <c r="Y44" s="61"/>
      <c r="Z44" s="55">
        <f t="shared" si="15"/>
        <v>0</v>
      </c>
      <c r="AA44" s="61"/>
      <c r="AB44" s="55">
        <f t="shared" si="16"/>
        <v>0</v>
      </c>
      <c r="AC44" s="61"/>
      <c r="AD44" s="55">
        <f t="shared" si="17"/>
        <v>0</v>
      </c>
      <c r="AE44" s="93">
        <f t="shared" si="18"/>
        <v>0</v>
      </c>
      <c r="AF44" s="59"/>
      <c r="AG44" s="55">
        <f t="shared" si="19"/>
        <v>0</v>
      </c>
      <c r="AH44" s="61"/>
      <c r="AI44" s="55">
        <f t="shared" si="20"/>
        <v>0</v>
      </c>
      <c r="AJ44" s="61"/>
      <c r="AK44" s="55">
        <f t="shared" si="21"/>
        <v>0</v>
      </c>
      <c r="AL44" s="61"/>
      <c r="AM44" s="62">
        <f t="shared" si="1"/>
        <v>0</v>
      </c>
      <c r="AN44" s="103">
        <f t="shared" si="22"/>
        <v>0</v>
      </c>
      <c r="AO44" s="61"/>
      <c r="AP44" s="60">
        <f t="shared" si="2"/>
        <v>0</v>
      </c>
      <c r="AQ44" s="61"/>
      <c r="AR44" s="55">
        <f t="shared" si="23"/>
        <v>0</v>
      </c>
      <c r="AS44" s="61"/>
      <c r="AT44" s="55">
        <f t="shared" si="24"/>
        <v>0</v>
      </c>
      <c r="AU44" s="61"/>
      <c r="AV44" s="55">
        <f t="shared" si="25"/>
        <v>0</v>
      </c>
      <c r="AW44" s="61"/>
      <c r="AX44" s="55">
        <f t="shared" si="26"/>
        <v>0</v>
      </c>
      <c r="AY44" s="61"/>
      <c r="AZ44" s="55">
        <f t="shared" si="27"/>
        <v>0</v>
      </c>
      <c r="BA44" s="61"/>
      <c r="BB44" s="62">
        <f t="shared" si="33"/>
        <v>0</v>
      </c>
      <c r="BC44" s="61"/>
      <c r="BD44" s="60">
        <f t="shared" si="28"/>
        <v>0</v>
      </c>
      <c r="BE44" s="61"/>
      <c r="BF44" s="55">
        <f t="shared" si="29"/>
        <v>0</v>
      </c>
      <c r="BG44" s="61"/>
      <c r="BH44" s="55">
        <f t="shared" si="30"/>
        <v>0</v>
      </c>
      <c r="BI44" s="107">
        <f t="shared" si="31"/>
        <v>0</v>
      </c>
      <c r="BJ44" s="106">
        <f t="shared" si="34"/>
        <v>0</v>
      </c>
      <c r="BK44" s="139"/>
    </row>
    <row r="45" spans="1:63">
      <c r="A45" s="30">
        <f t="shared" si="0"/>
        <v>39</v>
      </c>
      <c r="B45" s="31"/>
      <c r="C45" s="31"/>
      <c r="D45" s="114"/>
      <c r="E45" s="59"/>
      <c r="F45" s="55">
        <f t="shared" si="5"/>
        <v>0</v>
      </c>
      <c r="G45" s="61"/>
      <c r="H45" s="55">
        <f t="shared" si="6"/>
        <v>0</v>
      </c>
      <c r="I45" s="56"/>
      <c r="J45" s="84">
        <f t="shared" si="7"/>
        <v>0</v>
      </c>
      <c r="K45" s="61"/>
      <c r="L45" s="84">
        <f t="shared" si="32"/>
        <v>0</v>
      </c>
      <c r="M45" s="61"/>
      <c r="N45" s="55">
        <f t="shared" si="9"/>
        <v>0</v>
      </c>
      <c r="O45" s="61"/>
      <c r="P45" s="55">
        <f t="shared" si="10"/>
        <v>0</v>
      </c>
      <c r="Q45" s="61"/>
      <c r="R45" s="55">
        <f t="shared" si="11"/>
        <v>0</v>
      </c>
      <c r="S45" s="61"/>
      <c r="T45" s="55">
        <f t="shared" si="12"/>
        <v>0</v>
      </c>
      <c r="U45" s="61"/>
      <c r="V45" s="55">
        <f t="shared" si="13"/>
        <v>0</v>
      </c>
      <c r="W45" s="61"/>
      <c r="X45" s="57">
        <f t="shared" si="14"/>
        <v>0</v>
      </c>
      <c r="Y45" s="61"/>
      <c r="Z45" s="55">
        <f t="shared" si="15"/>
        <v>0</v>
      </c>
      <c r="AA45" s="61"/>
      <c r="AB45" s="55">
        <f t="shared" si="16"/>
        <v>0</v>
      </c>
      <c r="AC45" s="61"/>
      <c r="AD45" s="55">
        <f t="shared" si="17"/>
        <v>0</v>
      </c>
      <c r="AE45" s="93">
        <f t="shared" si="18"/>
        <v>0</v>
      </c>
      <c r="AF45" s="59"/>
      <c r="AG45" s="55">
        <f t="shared" si="19"/>
        <v>0</v>
      </c>
      <c r="AH45" s="61"/>
      <c r="AI45" s="55">
        <f t="shared" si="20"/>
        <v>0</v>
      </c>
      <c r="AJ45" s="61"/>
      <c r="AK45" s="55">
        <f t="shared" si="21"/>
        <v>0</v>
      </c>
      <c r="AL45" s="61"/>
      <c r="AM45" s="62">
        <f t="shared" si="1"/>
        <v>0</v>
      </c>
      <c r="AN45" s="103">
        <f t="shared" si="22"/>
        <v>0</v>
      </c>
      <c r="AO45" s="61"/>
      <c r="AP45" s="60">
        <f t="shared" si="2"/>
        <v>0</v>
      </c>
      <c r="AQ45" s="61"/>
      <c r="AR45" s="55">
        <f t="shared" si="23"/>
        <v>0</v>
      </c>
      <c r="AS45" s="61"/>
      <c r="AT45" s="55">
        <f t="shared" si="24"/>
        <v>0</v>
      </c>
      <c r="AU45" s="61"/>
      <c r="AV45" s="55">
        <f t="shared" si="25"/>
        <v>0</v>
      </c>
      <c r="AW45" s="61"/>
      <c r="AX45" s="55">
        <f t="shared" si="26"/>
        <v>0</v>
      </c>
      <c r="AY45" s="61"/>
      <c r="AZ45" s="55">
        <f t="shared" si="27"/>
        <v>0</v>
      </c>
      <c r="BA45" s="61"/>
      <c r="BB45" s="62">
        <f t="shared" si="33"/>
        <v>0</v>
      </c>
      <c r="BC45" s="61"/>
      <c r="BD45" s="60">
        <f t="shared" si="28"/>
        <v>0</v>
      </c>
      <c r="BE45" s="61"/>
      <c r="BF45" s="55">
        <f t="shared" si="29"/>
        <v>0</v>
      </c>
      <c r="BG45" s="61"/>
      <c r="BH45" s="55">
        <f t="shared" si="30"/>
        <v>0</v>
      </c>
      <c r="BI45" s="107">
        <f t="shared" si="31"/>
        <v>0</v>
      </c>
      <c r="BJ45" s="106">
        <f t="shared" si="34"/>
        <v>0</v>
      </c>
      <c r="BK45" s="139"/>
    </row>
    <row r="46" spans="1:63">
      <c r="A46" s="30">
        <f t="shared" si="0"/>
        <v>40</v>
      </c>
      <c r="B46" s="31"/>
      <c r="C46" s="31"/>
      <c r="D46" s="114"/>
      <c r="E46" s="59"/>
      <c r="F46" s="55">
        <f t="shared" si="5"/>
        <v>0</v>
      </c>
      <c r="G46" s="61"/>
      <c r="H46" s="55">
        <f t="shared" si="6"/>
        <v>0</v>
      </c>
      <c r="I46" s="56"/>
      <c r="J46" s="84">
        <f t="shared" si="7"/>
        <v>0</v>
      </c>
      <c r="K46" s="61"/>
      <c r="L46" s="84">
        <f t="shared" si="32"/>
        <v>0</v>
      </c>
      <c r="M46" s="61"/>
      <c r="N46" s="55">
        <f t="shared" si="9"/>
        <v>0</v>
      </c>
      <c r="O46" s="61"/>
      <c r="P46" s="55">
        <f t="shared" si="10"/>
        <v>0</v>
      </c>
      <c r="Q46" s="61"/>
      <c r="R46" s="55">
        <f t="shared" si="11"/>
        <v>0</v>
      </c>
      <c r="S46" s="61"/>
      <c r="T46" s="55">
        <f t="shared" si="12"/>
        <v>0</v>
      </c>
      <c r="U46" s="61"/>
      <c r="V46" s="55">
        <f t="shared" si="13"/>
        <v>0</v>
      </c>
      <c r="W46" s="61"/>
      <c r="X46" s="57">
        <f t="shared" si="14"/>
        <v>0</v>
      </c>
      <c r="Y46" s="61"/>
      <c r="Z46" s="55">
        <f t="shared" si="15"/>
        <v>0</v>
      </c>
      <c r="AA46" s="61"/>
      <c r="AB46" s="55">
        <f t="shared" si="16"/>
        <v>0</v>
      </c>
      <c r="AC46" s="61"/>
      <c r="AD46" s="55">
        <f t="shared" si="17"/>
        <v>0</v>
      </c>
      <c r="AE46" s="93">
        <f t="shared" si="18"/>
        <v>0</v>
      </c>
      <c r="AF46" s="59"/>
      <c r="AG46" s="55">
        <f t="shared" si="19"/>
        <v>0</v>
      </c>
      <c r="AH46" s="61"/>
      <c r="AI46" s="55">
        <f t="shared" si="20"/>
        <v>0</v>
      </c>
      <c r="AJ46" s="61"/>
      <c r="AK46" s="55">
        <f t="shared" si="21"/>
        <v>0</v>
      </c>
      <c r="AL46" s="61"/>
      <c r="AM46" s="62">
        <f t="shared" si="1"/>
        <v>0</v>
      </c>
      <c r="AN46" s="103">
        <f t="shared" si="22"/>
        <v>0</v>
      </c>
      <c r="AO46" s="61"/>
      <c r="AP46" s="60">
        <f t="shared" si="2"/>
        <v>0</v>
      </c>
      <c r="AQ46" s="61"/>
      <c r="AR46" s="55">
        <f t="shared" si="23"/>
        <v>0</v>
      </c>
      <c r="AS46" s="61"/>
      <c r="AT46" s="55">
        <f t="shared" si="24"/>
        <v>0</v>
      </c>
      <c r="AU46" s="61"/>
      <c r="AV46" s="55">
        <f t="shared" si="25"/>
        <v>0</v>
      </c>
      <c r="AW46" s="61"/>
      <c r="AX46" s="55">
        <f t="shared" si="26"/>
        <v>0</v>
      </c>
      <c r="AY46" s="61"/>
      <c r="AZ46" s="55">
        <f t="shared" si="27"/>
        <v>0</v>
      </c>
      <c r="BA46" s="61"/>
      <c r="BB46" s="62">
        <f t="shared" si="33"/>
        <v>0</v>
      </c>
      <c r="BC46" s="61"/>
      <c r="BD46" s="60">
        <f t="shared" si="28"/>
        <v>0</v>
      </c>
      <c r="BE46" s="61"/>
      <c r="BF46" s="55">
        <f t="shared" si="29"/>
        <v>0</v>
      </c>
      <c r="BG46" s="61"/>
      <c r="BH46" s="55">
        <f t="shared" si="30"/>
        <v>0</v>
      </c>
      <c r="BI46" s="107">
        <f t="shared" si="31"/>
        <v>0</v>
      </c>
      <c r="BJ46" s="106">
        <f t="shared" si="34"/>
        <v>0</v>
      </c>
      <c r="BK46" s="139"/>
    </row>
    <row r="47" spans="1:63">
      <c r="A47" s="30">
        <f t="shared" si="0"/>
        <v>41</v>
      </c>
      <c r="B47" s="31"/>
      <c r="C47" s="31"/>
      <c r="D47" s="114"/>
      <c r="E47" s="59"/>
      <c r="F47" s="55">
        <f t="shared" si="5"/>
        <v>0</v>
      </c>
      <c r="G47" s="61"/>
      <c r="H47" s="55">
        <f t="shared" si="6"/>
        <v>0</v>
      </c>
      <c r="I47" s="56"/>
      <c r="J47" s="84">
        <f t="shared" si="7"/>
        <v>0</v>
      </c>
      <c r="K47" s="61"/>
      <c r="L47" s="84">
        <f t="shared" si="32"/>
        <v>0</v>
      </c>
      <c r="M47" s="61"/>
      <c r="N47" s="55">
        <f t="shared" si="9"/>
        <v>0</v>
      </c>
      <c r="O47" s="61"/>
      <c r="P47" s="55">
        <f t="shared" si="10"/>
        <v>0</v>
      </c>
      <c r="Q47" s="61"/>
      <c r="R47" s="55">
        <f t="shared" si="11"/>
        <v>0</v>
      </c>
      <c r="S47" s="61"/>
      <c r="T47" s="55">
        <f t="shared" si="12"/>
        <v>0</v>
      </c>
      <c r="U47" s="61"/>
      <c r="V47" s="55">
        <f t="shared" si="13"/>
        <v>0</v>
      </c>
      <c r="W47" s="61"/>
      <c r="X47" s="57">
        <f t="shared" si="14"/>
        <v>0</v>
      </c>
      <c r="Y47" s="61"/>
      <c r="Z47" s="55">
        <f t="shared" si="15"/>
        <v>0</v>
      </c>
      <c r="AA47" s="61"/>
      <c r="AB47" s="55">
        <f t="shared" si="16"/>
        <v>0</v>
      </c>
      <c r="AC47" s="61"/>
      <c r="AD47" s="55">
        <f t="shared" si="17"/>
        <v>0</v>
      </c>
      <c r="AE47" s="93">
        <f t="shared" si="18"/>
        <v>0</v>
      </c>
      <c r="AF47" s="59"/>
      <c r="AG47" s="55">
        <f t="shared" si="19"/>
        <v>0</v>
      </c>
      <c r="AH47" s="61"/>
      <c r="AI47" s="55">
        <f t="shared" si="20"/>
        <v>0</v>
      </c>
      <c r="AJ47" s="61"/>
      <c r="AK47" s="55">
        <f t="shared" si="21"/>
        <v>0</v>
      </c>
      <c r="AL47" s="61"/>
      <c r="AM47" s="62">
        <f t="shared" si="1"/>
        <v>0</v>
      </c>
      <c r="AN47" s="103">
        <f t="shared" si="22"/>
        <v>0</v>
      </c>
      <c r="AO47" s="61"/>
      <c r="AP47" s="60">
        <f t="shared" si="2"/>
        <v>0</v>
      </c>
      <c r="AQ47" s="61"/>
      <c r="AR47" s="55">
        <f t="shared" si="23"/>
        <v>0</v>
      </c>
      <c r="AS47" s="61"/>
      <c r="AT47" s="55">
        <f t="shared" si="24"/>
        <v>0</v>
      </c>
      <c r="AU47" s="61"/>
      <c r="AV47" s="55">
        <f t="shared" si="25"/>
        <v>0</v>
      </c>
      <c r="AW47" s="61"/>
      <c r="AX47" s="55">
        <f t="shared" si="26"/>
        <v>0</v>
      </c>
      <c r="AY47" s="61"/>
      <c r="AZ47" s="55">
        <f t="shared" si="27"/>
        <v>0</v>
      </c>
      <c r="BA47" s="61"/>
      <c r="BB47" s="62">
        <f t="shared" si="33"/>
        <v>0</v>
      </c>
      <c r="BC47" s="61"/>
      <c r="BD47" s="60">
        <f t="shared" si="28"/>
        <v>0</v>
      </c>
      <c r="BE47" s="61"/>
      <c r="BF47" s="55">
        <f t="shared" si="29"/>
        <v>0</v>
      </c>
      <c r="BG47" s="61"/>
      <c r="BH47" s="55">
        <f t="shared" si="30"/>
        <v>0</v>
      </c>
      <c r="BI47" s="107">
        <f t="shared" si="31"/>
        <v>0</v>
      </c>
      <c r="BJ47" s="106">
        <f t="shared" si="34"/>
        <v>0</v>
      </c>
      <c r="BK47" s="139"/>
    </row>
    <row r="48" spans="1:63">
      <c r="A48" s="30">
        <f t="shared" si="0"/>
        <v>42</v>
      </c>
      <c r="B48" s="31"/>
      <c r="C48" s="31"/>
      <c r="D48" s="114"/>
      <c r="E48" s="59"/>
      <c r="F48" s="55">
        <f t="shared" si="5"/>
        <v>0</v>
      </c>
      <c r="G48" s="61"/>
      <c r="H48" s="55">
        <f t="shared" si="6"/>
        <v>0</v>
      </c>
      <c r="I48" s="56"/>
      <c r="J48" s="84">
        <f t="shared" si="7"/>
        <v>0</v>
      </c>
      <c r="K48" s="61"/>
      <c r="L48" s="84">
        <f t="shared" si="32"/>
        <v>0</v>
      </c>
      <c r="M48" s="61"/>
      <c r="N48" s="55">
        <f t="shared" si="9"/>
        <v>0</v>
      </c>
      <c r="O48" s="61"/>
      <c r="P48" s="55">
        <f t="shared" si="10"/>
        <v>0</v>
      </c>
      <c r="Q48" s="61"/>
      <c r="R48" s="55">
        <f t="shared" si="11"/>
        <v>0</v>
      </c>
      <c r="S48" s="61"/>
      <c r="T48" s="55">
        <f t="shared" si="12"/>
        <v>0</v>
      </c>
      <c r="U48" s="61"/>
      <c r="V48" s="55">
        <f t="shared" si="13"/>
        <v>0</v>
      </c>
      <c r="W48" s="61"/>
      <c r="X48" s="57">
        <f t="shared" si="14"/>
        <v>0</v>
      </c>
      <c r="Y48" s="61"/>
      <c r="Z48" s="55">
        <f t="shared" si="15"/>
        <v>0</v>
      </c>
      <c r="AA48" s="61"/>
      <c r="AB48" s="55">
        <f t="shared" si="16"/>
        <v>0</v>
      </c>
      <c r="AC48" s="61"/>
      <c r="AD48" s="55">
        <f t="shared" si="17"/>
        <v>0</v>
      </c>
      <c r="AE48" s="93">
        <f t="shared" si="18"/>
        <v>0</v>
      </c>
      <c r="AF48" s="59"/>
      <c r="AG48" s="55">
        <f t="shared" si="19"/>
        <v>0</v>
      </c>
      <c r="AH48" s="61"/>
      <c r="AI48" s="55">
        <f t="shared" si="20"/>
        <v>0</v>
      </c>
      <c r="AJ48" s="61"/>
      <c r="AK48" s="55">
        <f t="shared" si="21"/>
        <v>0</v>
      </c>
      <c r="AL48" s="61"/>
      <c r="AM48" s="62">
        <f t="shared" si="1"/>
        <v>0</v>
      </c>
      <c r="AN48" s="103">
        <f t="shared" si="22"/>
        <v>0</v>
      </c>
      <c r="AO48" s="61"/>
      <c r="AP48" s="60">
        <f t="shared" si="2"/>
        <v>0</v>
      </c>
      <c r="AQ48" s="61"/>
      <c r="AR48" s="55">
        <f t="shared" si="23"/>
        <v>0</v>
      </c>
      <c r="AS48" s="61"/>
      <c r="AT48" s="55">
        <f t="shared" si="24"/>
        <v>0</v>
      </c>
      <c r="AU48" s="61"/>
      <c r="AV48" s="55">
        <f t="shared" si="25"/>
        <v>0</v>
      </c>
      <c r="AW48" s="61"/>
      <c r="AX48" s="55">
        <f t="shared" si="26"/>
        <v>0</v>
      </c>
      <c r="AY48" s="61"/>
      <c r="AZ48" s="55">
        <f t="shared" si="27"/>
        <v>0</v>
      </c>
      <c r="BA48" s="61"/>
      <c r="BB48" s="62">
        <f t="shared" si="33"/>
        <v>0</v>
      </c>
      <c r="BC48" s="61"/>
      <c r="BD48" s="60">
        <f t="shared" si="28"/>
        <v>0</v>
      </c>
      <c r="BE48" s="61"/>
      <c r="BF48" s="55">
        <f t="shared" si="29"/>
        <v>0</v>
      </c>
      <c r="BG48" s="61"/>
      <c r="BH48" s="55">
        <f t="shared" si="30"/>
        <v>0</v>
      </c>
      <c r="BI48" s="107">
        <f t="shared" si="31"/>
        <v>0</v>
      </c>
      <c r="BJ48" s="106">
        <f t="shared" si="34"/>
        <v>0</v>
      </c>
      <c r="BK48" s="139"/>
    </row>
    <row r="49" spans="1:63">
      <c r="A49" s="30">
        <f t="shared" si="0"/>
        <v>43</v>
      </c>
      <c r="B49" s="31"/>
      <c r="C49" s="31"/>
      <c r="D49" s="114"/>
      <c r="E49" s="59"/>
      <c r="F49" s="55">
        <f t="shared" si="5"/>
        <v>0</v>
      </c>
      <c r="G49" s="61"/>
      <c r="H49" s="55">
        <f t="shared" si="6"/>
        <v>0</v>
      </c>
      <c r="I49" s="56"/>
      <c r="J49" s="84">
        <f t="shared" si="7"/>
        <v>0</v>
      </c>
      <c r="K49" s="61"/>
      <c r="L49" s="84">
        <f t="shared" si="32"/>
        <v>0</v>
      </c>
      <c r="M49" s="61"/>
      <c r="N49" s="55">
        <f t="shared" si="9"/>
        <v>0</v>
      </c>
      <c r="O49" s="61"/>
      <c r="P49" s="55">
        <f t="shared" si="10"/>
        <v>0</v>
      </c>
      <c r="Q49" s="61"/>
      <c r="R49" s="55">
        <f t="shared" si="11"/>
        <v>0</v>
      </c>
      <c r="S49" s="61"/>
      <c r="T49" s="55">
        <f t="shared" si="12"/>
        <v>0</v>
      </c>
      <c r="U49" s="61"/>
      <c r="V49" s="55">
        <f t="shared" si="13"/>
        <v>0</v>
      </c>
      <c r="W49" s="61"/>
      <c r="X49" s="57">
        <f t="shared" si="14"/>
        <v>0</v>
      </c>
      <c r="Y49" s="61"/>
      <c r="Z49" s="55">
        <f t="shared" si="15"/>
        <v>0</v>
      </c>
      <c r="AA49" s="61"/>
      <c r="AB49" s="55">
        <f t="shared" si="16"/>
        <v>0</v>
      </c>
      <c r="AC49" s="61"/>
      <c r="AD49" s="55">
        <f t="shared" si="17"/>
        <v>0</v>
      </c>
      <c r="AE49" s="93">
        <f t="shared" si="18"/>
        <v>0</v>
      </c>
      <c r="AF49" s="59"/>
      <c r="AG49" s="55">
        <f t="shared" si="19"/>
        <v>0</v>
      </c>
      <c r="AH49" s="61"/>
      <c r="AI49" s="55">
        <f t="shared" si="20"/>
        <v>0</v>
      </c>
      <c r="AJ49" s="61"/>
      <c r="AK49" s="55">
        <f t="shared" si="21"/>
        <v>0</v>
      </c>
      <c r="AL49" s="61"/>
      <c r="AM49" s="62">
        <f t="shared" si="1"/>
        <v>0</v>
      </c>
      <c r="AN49" s="103">
        <f t="shared" si="22"/>
        <v>0</v>
      </c>
      <c r="AO49" s="61"/>
      <c r="AP49" s="60">
        <f t="shared" si="2"/>
        <v>0</v>
      </c>
      <c r="AQ49" s="61"/>
      <c r="AR49" s="55">
        <f t="shared" si="23"/>
        <v>0</v>
      </c>
      <c r="AS49" s="61"/>
      <c r="AT49" s="55">
        <f t="shared" si="24"/>
        <v>0</v>
      </c>
      <c r="AU49" s="61"/>
      <c r="AV49" s="55">
        <f t="shared" si="25"/>
        <v>0</v>
      </c>
      <c r="AW49" s="61"/>
      <c r="AX49" s="55">
        <f t="shared" si="26"/>
        <v>0</v>
      </c>
      <c r="AY49" s="61"/>
      <c r="AZ49" s="55">
        <f t="shared" si="27"/>
        <v>0</v>
      </c>
      <c r="BA49" s="61"/>
      <c r="BB49" s="62">
        <f t="shared" si="33"/>
        <v>0</v>
      </c>
      <c r="BC49" s="61"/>
      <c r="BD49" s="60">
        <f t="shared" si="28"/>
        <v>0</v>
      </c>
      <c r="BE49" s="61"/>
      <c r="BF49" s="55">
        <f t="shared" si="29"/>
        <v>0</v>
      </c>
      <c r="BG49" s="61"/>
      <c r="BH49" s="55">
        <f t="shared" si="30"/>
        <v>0</v>
      </c>
      <c r="BI49" s="107">
        <f t="shared" si="31"/>
        <v>0</v>
      </c>
      <c r="BJ49" s="106">
        <f t="shared" si="34"/>
        <v>0</v>
      </c>
      <c r="BK49" s="139"/>
    </row>
    <row r="50" spans="1:63">
      <c r="A50" s="30">
        <f t="shared" si="0"/>
        <v>44</v>
      </c>
      <c r="B50" s="31"/>
      <c r="C50" s="31"/>
      <c r="D50" s="114"/>
      <c r="E50" s="59"/>
      <c r="F50" s="55">
        <f t="shared" si="5"/>
        <v>0</v>
      </c>
      <c r="G50" s="61"/>
      <c r="H50" s="55">
        <f t="shared" si="6"/>
        <v>0</v>
      </c>
      <c r="I50" s="56"/>
      <c r="J50" s="84">
        <f t="shared" si="7"/>
        <v>0</v>
      </c>
      <c r="K50" s="61"/>
      <c r="L50" s="84">
        <f t="shared" si="32"/>
        <v>0</v>
      </c>
      <c r="M50" s="61"/>
      <c r="N50" s="55">
        <f t="shared" si="9"/>
        <v>0</v>
      </c>
      <c r="O50" s="61"/>
      <c r="P50" s="55">
        <f t="shared" si="10"/>
        <v>0</v>
      </c>
      <c r="Q50" s="61"/>
      <c r="R50" s="55">
        <f t="shared" si="11"/>
        <v>0</v>
      </c>
      <c r="S50" s="61"/>
      <c r="T50" s="55">
        <f t="shared" si="12"/>
        <v>0</v>
      </c>
      <c r="U50" s="61"/>
      <c r="V50" s="55">
        <f t="shared" si="13"/>
        <v>0</v>
      </c>
      <c r="W50" s="61"/>
      <c r="X50" s="57">
        <f t="shared" si="14"/>
        <v>0</v>
      </c>
      <c r="Y50" s="61"/>
      <c r="Z50" s="55">
        <f t="shared" si="15"/>
        <v>0</v>
      </c>
      <c r="AA50" s="61"/>
      <c r="AB50" s="55">
        <f t="shared" si="16"/>
        <v>0</v>
      </c>
      <c r="AC50" s="61"/>
      <c r="AD50" s="55">
        <f t="shared" si="17"/>
        <v>0</v>
      </c>
      <c r="AE50" s="93">
        <f t="shared" si="18"/>
        <v>0</v>
      </c>
      <c r="AF50" s="59"/>
      <c r="AG50" s="55">
        <f t="shared" si="19"/>
        <v>0</v>
      </c>
      <c r="AH50" s="61"/>
      <c r="AI50" s="55">
        <f t="shared" si="20"/>
        <v>0</v>
      </c>
      <c r="AJ50" s="61"/>
      <c r="AK50" s="55">
        <f t="shared" si="21"/>
        <v>0</v>
      </c>
      <c r="AL50" s="61"/>
      <c r="AM50" s="62">
        <f t="shared" si="1"/>
        <v>0</v>
      </c>
      <c r="AN50" s="103">
        <f t="shared" si="22"/>
        <v>0</v>
      </c>
      <c r="AO50" s="61"/>
      <c r="AP50" s="60">
        <f t="shared" si="2"/>
        <v>0</v>
      </c>
      <c r="AQ50" s="61"/>
      <c r="AR50" s="55">
        <f t="shared" si="23"/>
        <v>0</v>
      </c>
      <c r="AS50" s="61"/>
      <c r="AT50" s="55">
        <f t="shared" si="24"/>
        <v>0</v>
      </c>
      <c r="AU50" s="61"/>
      <c r="AV50" s="55">
        <f t="shared" si="25"/>
        <v>0</v>
      </c>
      <c r="AW50" s="61"/>
      <c r="AX50" s="55">
        <f t="shared" si="26"/>
        <v>0</v>
      </c>
      <c r="AY50" s="61"/>
      <c r="AZ50" s="55">
        <f t="shared" si="27"/>
        <v>0</v>
      </c>
      <c r="BA50" s="61"/>
      <c r="BB50" s="62">
        <f t="shared" si="33"/>
        <v>0</v>
      </c>
      <c r="BC50" s="61"/>
      <c r="BD50" s="60">
        <f t="shared" si="28"/>
        <v>0</v>
      </c>
      <c r="BE50" s="61"/>
      <c r="BF50" s="55">
        <f t="shared" si="29"/>
        <v>0</v>
      </c>
      <c r="BG50" s="61"/>
      <c r="BH50" s="55">
        <f t="shared" si="30"/>
        <v>0</v>
      </c>
      <c r="BI50" s="107">
        <f t="shared" si="31"/>
        <v>0</v>
      </c>
      <c r="BJ50" s="106">
        <f t="shared" si="34"/>
        <v>0</v>
      </c>
      <c r="BK50" s="139"/>
    </row>
    <row r="51" spans="1:63">
      <c r="A51" s="30">
        <f t="shared" si="0"/>
        <v>45</v>
      </c>
      <c r="B51" s="31"/>
      <c r="C51" s="31"/>
      <c r="D51" s="114"/>
      <c r="E51" s="59"/>
      <c r="F51" s="55">
        <f t="shared" si="5"/>
        <v>0</v>
      </c>
      <c r="G51" s="61"/>
      <c r="H51" s="55">
        <f t="shared" si="6"/>
        <v>0</v>
      </c>
      <c r="I51" s="56"/>
      <c r="J51" s="84">
        <f t="shared" si="7"/>
        <v>0</v>
      </c>
      <c r="K51" s="61"/>
      <c r="L51" s="84">
        <f t="shared" si="32"/>
        <v>0</v>
      </c>
      <c r="M51" s="61"/>
      <c r="N51" s="55">
        <f t="shared" si="9"/>
        <v>0</v>
      </c>
      <c r="O51" s="61"/>
      <c r="P51" s="55">
        <f t="shared" si="10"/>
        <v>0</v>
      </c>
      <c r="Q51" s="61"/>
      <c r="R51" s="55">
        <f t="shared" si="11"/>
        <v>0</v>
      </c>
      <c r="S51" s="61"/>
      <c r="T51" s="55">
        <f t="shared" si="12"/>
        <v>0</v>
      </c>
      <c r="U51" s="61"/>
      <c r="V51" s="55">
        <f t="shared" si="13"/>
        <v>0</v>
      </c>
      <c r="W51" s="61"/>
      <c r="X51" s="57">
        <f t="shared" si="14"/>
        <v>0</v>
      </c>
      <c r="Y51" s="61"/>
      <c r="Z51" s="55">
        <f t="shared" si="15"/>
        <v>0</v>
      </c>
      <c r="AA51" s="61"/>
      <c r="AB51" s="55">
        <f t="shared" si="16"/>
        <v>0</v>
      </c>
      <c r="AC51" s="61"/>
      <c r="AD51" s="55">
        <f t="shared" si="17"/>
        <v>0</v>
      </c>
      <c r="AE51" s="93">
        <f t="shared" si="18"/>
        <v>0</v>
      </c>
      <c r="AF51" s="59"/>
      <c r="AG51" s="55">
        <f t="shared" si="19"/>
        <v>0</v>
      </c>
      <c r="AH51" s="61"/>
      <c r="AI51" s="55">
        <f t="shared" si="20"/>
        <v>0</v>
      </c>
      <c r="AJ51" s="61"/>
      <c r="AK51" s="55">
        <f t="shared" si="21"/>
        <v>0</v>
      </c>
      <c r="AL51" s="61"/>
      <c r="AM51" s="62">
        <f>IF(AL51="si",6,0)</f>
        <v>0</v>
      </c>
      <c r="AN51" s="103">
        <f t="shared" si="22"/>
        <v>0</v>
      </c>
      <c r="AO51" s="61"/>
      <c r="AP51" s="60">
        <f>IF(AO51="si",12,0)</f>
        <v>0</v>
      </c>
      <c r="AQ51" s="61"/>
      <c r="AR51" s="55">
        <f t="shared" si="23"/>
        <v>0</v>
      </c>
      <c r="AS51" s="61"/>
      <c r="AT51" s="55">
        <f t="shared" si="24"/>
        <v>0</v>
      </c>
      <c r="AU51" s="61"/>
      <c r="AV51" s="55">
        <f t="shared" si="25"/>
        <v>0</v>
      </c>
      <c r="AW51" s="61"/>
      <c r="AX51" s="55">
        <f t="shared" si="26"/>
        <v>0</v>
      </c>
      <c r="AY51" s="61"/>
      <c r="AZ51" s="55">
        <f t="shared" si="27"/>
        <v>0</v>
      </c>
      <c r="BA51" s="61"/>
      <c r="BB51" s="62">
        <f t="shared" si="33"/>
        <v>0</v>
      </c>
      <c r="BC51" s="61"/>
      <c r="BD51" s="60">
        <f t="shared" si="28"/>
        <v>0</v>
      </c>
      <c r="BE51" s="61"/>
      <c r="BF51" s="55">
        <f t="shared" si="29"/>
        <v>0</v>
      </c>
      <c r="BG51" s="61"/>
      <c r="BH51" s="55">
        <f t="shared" si="30"/>
        <v>0</v>
      </c>
      <c r="BI51" s="107">
        <f t="shared" si="31"/>
        <v>0</v>
      </c>
      <c r="BJ51" s="106">
        <f t="shared" si="34"/>
        <v>0</v>
      </c>
      <c r="BK51" s="139"/>
    </row>
    <row r="52" spans="1:63">
      <c r="A52" s="30">
        <f t="shared" ref="A52:A64" si="35">1 +A51</f>
        <v>46</v>
      </c>
      <c r="B52" s="31"/>
      <c r="C52" s="31"/>
      <c r="D52" s="114"/>
      <c r="E52" s="59"/>
      <c r="F52" s="55">
        <f t="shared" si="5"/>
        <v>0</v>
      </c>
      <c r="G52" s="61"/>
      <c r="H52" s="55">
        <f t="shared" si="6"/>
        <v>0</v>
      </c>
      <c r="I52" s="56"/>
      <c r="J52" s="84">
        <f t="shared" si="7"/>
        <v>0</v>
      </c>
      <c r="K52" s="61"/>
      <c r="L52" s="84">
        <f t="shared" si="32"/>
        <v>0</v>
      </c>
      <c r="M52" s="61"/>
      <c r="N52" s="55">
        <f t="shared" si="9"/>
        <v>0</v>
      </c>
      <c r="O52" s="61"/>
      <c r="P52" s="55">
        <f t="shared" si="10"/>
        <v>0</v>
      </c>
      <c r="Q52" s="61"/>
      <c r="R52" s="55">
        <f t="shared" si="11"/>
        <v>0</v>
      </c>
      <c r="S52" s="61"/>
      <c r="T52" s="55">
        <f t="shared" si="12"/>
        <v>0</v>
      </c>
      <c r="U52" s="61"/>
      <c r="V52" s="55">
        <f t="shared" si="13"/>
        <v>0</v>
      </c>
      <c r="W52" s="61"/>
      <c r="X52" s="57">
        <f t="shared" si="14"/>
        <v>0</v>
      </c>
      <c r="Y52" s="61"/>
      <c r="Z52" s="55">
        <f t="shared" si="15"/>
        <v>0</v>
      </c>
      <c r="AA52" s="61"/>
      <c r="AB52" s="55">
        <f t="shared" si="16"/>
        <v>0</v>
      </c>
      <c r="AC52" s="61"/>
      <c r="AD52" s="55">
        <f t="shared" si="17"/>
        <v>0</v>
      </c>
      <c r="AE52" s="93">
        <f t="shared" si="18"/>
        <v>0</v>
      </c>
      <c r="AF52" s="59"/>
      <c r="AG52" s="55">
        <f t="shared" si="19"/>
        <v>0</v>
      </c>
      <c r="AH52" s="61"/>
      <c r="AI52" s="55">
        <f t="shared" si="20"/>
        <v>0</v>
      </c>
      <c r="AJ52" s="61"/>
      <c r="AK52" s="55">
        <f t="shared" si="21"/>
        <v>0</v>
      </c>
      <c r="AL52" s="61"/>
      <c r="AM52" s="62">
        <f>IF(AL52="si",6,0)</f>
        <v>0</v>
      </c>
      <c r="AN52" s="103">
        <f t="shared" si="22"/>
        <v>0</v>
      </c>
      <c r="AO52" s="61"/>
      <c r="AP52" s="60">
        <f>IF(AO52="si",12,0)</f>
        <v>0</v>
      </c>
      <c r="AQ52" s="61"/>
      <c r="AR52" s="55">
        <f t="shared" si="23"/>
        <v>0</v>
      </c>
      <c r="AS52" s="61"/>
      <c r="AT52" s="55">
        <f t="shared" si="24"/>
        <v>0</v>
      </c>
      <c r="AU52" s="61"/>
      <c r="AV52" s="55">
        <f t="shared" si="25"/>
        <v>0</v>
      </c>
      <c r="AW52" s="61"/>
      <c r="AX52" s="55">
        <f t="shared" si="26"/>
        <v>0</v>
      </c>
      <c r="AY52" s="61"/>
      <c r="AZ52" s="55">
        <f t="shared" si="27"/>
        <v>0</v>
      </c>
      <c r="BA52" s="61"/>
      <c r="BB52" s="62">
        <f t="shared" si="33"/>
        <v>0</v>
      </c>
      <c r="BC52" s="61"/>
      <c r="BD52" s="60">
        <f t="shared" si="28"/>
        <v>0</v>
      </c>
      <c r="BE52" s="61"/>
      <c r="BF52" s="55">
        <f t="shared" si="29"/>
        <v>0</v>
      </c>
      <c r="BG52" s="61"/>
      <c r="BH52" s="55">
        <f t="shared" si="30"/>
        <v>0</v>
      </c>
      <c r="BI52" s="107">
        <f t="shared" si="31"/>
        <v>0</v>
      </c>
      <c r="BJ52" s="106">
        <f t="shared" si="34"/>
        <v>0</v>
      </c>
      <c r="BK52" s="139"/>
    </row>
    <row r="53" spans="1:63">
      <c r="A53" s="30">
        <f t="shared" si="35"/>
        <v>47</v>
      </c>
      <c r="B53" s="31"/>
      <c r="C53" s="31"/>
      <c r="D53" s="114"/>
      <c r="E53" s="59"/>
      <c r="F53" s="55">
        <f t="shared" si="5"/>
        <v>0</v>
      </c>
      <c r="G53" s="61"/>
      <c r="H53" s="55">
        <f t="shared" si="6"/>
        <v>0</v>
      </c>
      <c r="I53" s="56"/>
      <c r="J53" s="84">
        <f t="shared" si="7"/>
        <v>0</v>
      </c>
      <c r="K53" s="61"/>
      <c r="L53" s="84">
        <f t="shared" si="32"/>
        <v>0</v>
      </c>
      <c r="M53" s="61"/>
      <c r="N53" s="55">
        <f t="shared" si="9"/>
        <v>0</v>
      </c>
      <c r="O53" s="61"/>
      <c r="P53" s="55">
        <f t="shared" si="10"/>
        <v>0</v>
      </c>
      <c r="Q53" s="61"/>
      <c r="R53" s="55">
        <f t="shared" si="11"/>
        <v>0</v>
      </c>
      <c r="S53" s="61"/>
      <c r="T53" s="55">
        <f t="shared" si="12"/>
        <v>0</v>
      </c>
      <c r="U53" s="61"/>
      <c r="V53" s="55">
        <f t="shared" si="13"/>
        <v>0</v>
      </c>
      <c r="W53" s="61"/>
      <c r="X53" s="57">
        <f t="shared" si="14"/>
        <v>0</v>
      </c>
      <c r="Y53" s="61"/>
      <c r="Z53" s="55">
        <f t="shared" si="15"/>
        <v>0</v>
      </c>
      <c r="AA53" s="61"/>
      <c r="AB53" s="55">
        <f t="shared" si="16"/>
        <v>0</v>
      </c>
      <c r="AC53" s="61"/>
      <c r="AD53" s="55">
        <f t="shared" si="17"/>
        <v>0</v>
      </c>
      <c r="AE53" s="93">
        <f t="shared" si="18"/>
        <v>0</v>
      </c>
      <c r="AF53" s="59"/>
      <c r="AG53" s="55">
        <f t="shared" si="19"/>
        <v>0</v>
      </c>
      <c r="AH53" s="61"/>
      <c r="AI53" s="55">
        <f t="shared" si="20"/>
        <v>0</v>
      </c>
      <c r="AJ53" s="61"/>
      <c r="AK53" s="55">
        <f t="shared" si="21"/>
        <v>0</v>
      </c>
      <c r="AL53" s="61"/>
      <c r="AM53" s="62">
        <f t="shared" ref="AM53:AM66" si="36">IF(AL53="si",6,0)</f>
        <v>0</v>
      </c>
      <c r="AN53" s="103">
        <f t="shared" si="22"/>
        <v>0</v>
      </c>
      <c r="AO53" s="61"/>
      <c r="AP53" s="60">
        <f t="shared" ref="AP53:AP66" si="37">IF(AO53="si",12,0)</f>
        <v>0</v>
      </c>
      <c r="AQ53" s="61"/>
      <c r="AR53" s="55">
        <f t="shared" si="23"/>
        <v>0</v>
      </c>
      <c r="AS53" s="61"/>
      <c r="AT53" s="55">
        <f t="shared" si="24"/>
        <v>0</v>
      </c>
      <c r="AU53" s="61"/>
      <c r="AV53" s="55">
        <f t="shared" si="25"/>
        <v>0</v>
      </c>
      <c r="AW53" s="61"/>
      <c r="AX53" s="55">
        <f t="shared" si="26"/>
        <v>0</v>
      </c>
      <c r="AY53" s="61"/>
      <c r="AZ53" s="55">
        <f t="shared" si="27"/>
        <v>0</v>
      </c>
      <c r="BA53" s="61"/>
      <c r="BB53" s="62">
        <f t="shared" si="33"/>
        <v>0</v>
      </c>
      <c r="BC53" s="61"/>
      <c r="BD53" s="60">
        <f t="shared" si="28"/>
        <v>0</v>
      </c>
      <c r="BE53" s="61"/>
      <c r="BF53" s="55">
        <f t="shared" si="29"/>
        <v>0</v>
      </c>
      <c r="BG53" s="61"/>
      <c r="BH53" s="55">
        <f t="shared" si="30"/>
        <v>0</v>
      </c>
      <c r="BI53" s="107">
        <f t="shared" si="31"/>
        <v>0</v>
      </c>
      <c r="BJ53" s="106">
        <f t="shared" si="34"/>
        <v>0</v>
      </c>
      <c r="BK53" s="139"/>
    </row>
    <row r="54" spans="1:63">
      <c r="A54" s="30">
        <f t="shared" si="35"/>
        <v>48</v>
      </c>
      <c r="B54" s="31"/>
      <c r="C54" s="31"/>
      <c r="D54" s="114"/>
      <c r="E54" s="59"/>
      <c r="F54" s="55">
        <f t="shared" si="5"/>
        <v>0</v>
      </c>
      <c r="G54" s="61"/>
      <c r="H54" s="55">
        <f t="shared" si="6"/>
        <v>0</v>
      </c>
      <c r="I54" s="56"/>
      <c r="J54" s="84">
        <f t="shared" si="7"/>
        <v>0</v>
      </c>
      <c r="K54" s="61"/>
      <c r="L54" s="84">
        <f t="shared" si="32"/>
        <v>0</v>
      </c>
      <c r="M54" s="61"/>
      <c r="N54" s="55">
        <f t="shared" si="9"/>
        <v>0</v>
      </c>
      <c r="O54" s="61"/>
      <c r="P54" s="55">
        <f t="shared" si="10"/>
        <v>0</v>
      </c>
      <c r="Q54" s="61"/>
      <c r="R54" s="55">
        <f t="shared" si="11"/>
        <v>0</v>
      </c>
      <c r="S54" s="61"/>
      <c r="T54" s="55">
        <f t="shared" si="12"/>
        <v>0</v>
      </c>
      <c r="U54" s="61"/>
      <c r="V54" s="55">
        <f t="shared" si="13"/>
        <v>0</v>
      </c>
      <c r="W54" s="61"/>
      <c r="X54" s="57">
        <f t="shared" si="14"/>
        <v>0</v>
      </c>
      <c r="Y54" s="61"/>
      <c r="Z54" s="55">
        <f t="shared" si="15"/>
        <v>0</v>
      </c>
      <c r="AA54" s="61"/>
      <c r="AB54" s="55">
        <f t="shared" si="16"/>
        <v>0</v>
      </c>
      <c r="AC54" s="61"/>
      <c r="AD54" s="55">
        <f t="shared" si="17"/>
        <v>0</v>
      </c>
      <c r="AE54" s="93">
        <f t="shared" si="18"/>
        <v>0</v>
      </c>
      <c r="AF54" s="59"/>
      <c r="AG54" s="55">
        <f t="shared" si="19"/>
        <v>0</v>
      </c>
      <c r="AH54" s="61"/>
      <c r="AI54" s="55">
        <f t="shared" si="20"/>
        <v>0</v>
      </c>
      <c r="AJ54" s="61"/>
      <c r="AK54" s="55">
        <f t="shared" si="21"/>
        <v>0</v>
      </c>
      <c r="AL54" s="61"/>
      <c r="AM54" s="62">
        <f t="shared" si="36"/>
        <v>0</v>
      </c>
      <c r="AN54" s="103">
        <f t="shared" si="22"/>
        <v>0</v>
      </c>
      <c r="AO54" s="61"/>
      <c r="AP54" s="60">
        <f t="shared" si="37"/>
        <v>0</v>
      </c>
      <c r="AQ54" s="61"/>
      <c r="AR54" s="55">
        <f t="shared" si="23"/>
        <v>0</v>
      </c>
      <c r="AS54" s="61"/>
      <c r="AT54" s="55">
        <f t="shared" si="24"/>
        <v>0</v>
      </c>
      <c r="AU54" s="61"/>
      <c r="AV54" s="55">
        <f t="shared" si="25"/>
        <v>0</v>
      </c>
      <c r="AW54" s="61"/>
      <c r="AX54" s="55">
        <f t="shared" si="26"/>
        <v>0</v>
      </c>
      <c r="AY54" s="61"/>
      <c r="AZ54" s="55">
        <f t="shared" si="27"/>
        <v>0</v>
      </c>
      <c r="BA54" s="61"/>
      <c r="BB54" s="62">
        <f t="shared" si="33"/>
        <v>0</v>
      </c>
      <c r="BC54" s="61"/>
      <c r="BD54" s="60">
        <f t="shared" si="28"/>
        <v>0</v>
      </c>
      <c r="BE54" s="61"/>
      <c r="BF54" s="55">
        <f t="shared" si="29"/>
        <v>0</v>
      </c>
      <c r="BG54" s="61"/>
      <c r="BH54" s="55">
        <f t="shared" si="30"/>
        <v>0</v>
      </c>
      <c r="BI54" s="107">
        <f t="shared" si="31"/>
        <v>0</v>
      </c>
      <c r="BJ54" s="106">
        <f t="shared" si="34"/>
        <v>0</v>
      </c>
      <c r="BK54" s="139"/>
    </row>
    <row r="55" spans="1:63">
      <c r="A55" s="30">
        <f t="shared" si="35"/>
        <v>49</v>
      </c>
      <c r="B55" s="31"/>
      <c r="C55" s="31"/>
      <c r="D55" s="114"/>
      <c r="E55" s="59"/>
      <c r="F55" s="55">
        <f t="shared" si="5"/>
        <v>0</v>
      </c>
      <c r="G55" s="61"/>
      <c r="H55" s="55">
        <f t="shared" si="6"/>
        <v>0</v>
      </c>
      <c r="I55" s="56"/>
      <c r="J55" s="84">
        <f t="shared" si="7"/>
        <v>0</v>
      </c>
      <c r="K55" s="61"/>
      <c r="L55" s="84">
        <f t="shared" si="32"/>
        <v>0</v>
      </c>
      <c r="M55" s="61"/>
      <c r="N55" s="55">
        <f t="shared" si="9"/>
        <v>0</v>
      </c>
      <c r="O55" s="61"/>
      <c r="P55" s="55">
        <f t="shared" si="10"/>
        <v>0</v>
      </c>
      <c r="Q55" s="61"/>
      <c r="R55" s="55">
        <f t="shared" si="11"/>
        <v>0</v>
      </c>
      <c r="S55" s="61"/>
      <c r="T55" s="55">
        <f t="shared" si="12"/>
        <v>0</v>
      </c>
      <c r="U55" s="61"/>
      <c r="V55" s="55">
        <f t="shared" si="13"/>
        <v>0</v>
      </c>
      <c r="W55" s="61"/>
      <c r="X55" s="57">
        <f t="shared" si="14"/>
        <v>0</v>
      </c>
      <c r="Y55" s="61"/>
      <c r="Z55" s="55">
        <f t="shared" si="15"/>
        <v>0</v>
      </c>
      <c r="AA55" s="61"/>
      <c r="AB55" s="55">
        <f t="shared" si="16"/>
        <v>0</v>
      </c>
      <c r="AC55" s="61"/>
      <c r="AD55" s="55">
        <f t="shared" si="17"/>
        <v>0</v>
      </c>
      <c r="AE55" s="93">
        <f t="shared" si="18"/>
        <v>0</v>
      </c>
      <c r="AF55" s="59"/>
      <c r="AG55" s="55">
        <f t="shared" si="19"/>
        <v>0</v>
      </c>
      <c r="AH55" s="61"/>
      <c r="AI55" s="55">
        <f t="shared" si="20"/>
        <v>0</v>
      </c>
      <c r="AJ55" s="61"/>
      <c r="AK55" s="55">
        <f t="shared" si="21"/>
        <v>0</v>
      </c>
      <c r="AL55" s="61"/>
      <c r="AM55" s="62">
        <f t="shared" si="36"/>
        <v>0</v>
      </c>
      <c r="AN55" s="103">
        <f t="shared" si="22"/>
        <v>0</v>
      </c>
      <c r="AO55" s="61"/>
      <c r="AP55" s="60">
        <f t="shared" si="37"/>
        <v>0</v>
      </c>
      <c r="AQ55" s="61"/>
      <c r="AR55" s="55">
        <f t="shared" si="23"/>
        <v>0</v>
      </c>
      <c r="AS55" s="61"/>
      <c r="AT55" s="55">
        <f t="shared" si="24"/>
        <v>0</v>
      </c>
      <c r="AU55" s="61"/>
      <c r="AV55" s="55">
        <f t="shared" si="25"/>
        <v>0</v>
      </c>
      <c r="AW55" s="61"/>
      <c r="AX55" s="55">
        <f t="shared" si="26"/>
        <v>0</v>
      </c>
      <c r="AY55" s="61"/>
      <c r="AZ55" s="55">
        <f t="shared" si="27"/>
        <v>0</v>
      </c>
      <c r="BA55" s="61"/>
      <c r="BB55" s="62">
        <f t="shared" si="33"/>
        <v>0</v>
      </c>
      <c r="BC55" s="61"/>
      <c r="BD55" s="60">
        <f t="shared" si="28"/>
        <v>0</v>
      </c>
      <c r="BE55" s="61"/>
      <c r="BF55" s="55">
        <f t="shared" si="29"/>
        <v>0</v>
      </c>
      <c r="BG55" s="61"/>
      <c r="BH55" s="55">
        <f t="shared" si="30"/>
        <v>0</v>
      </c>
      <c r="BI55" s="107">
        <f t="shared" si="31"/>
        <v>0</v>
      </c>
      <c r="BJ55" s="106">
        <f t="shared" si="34"/>
        <v>0</v>
      </c>
      <c r="BK55" s="139"/>
    </row>
    <row r="56" spans="1:63">
      <c r="A56" s="30">
        <f t="shared" si="35"/>
        <v>50</v>
      </c>
      <c r="B56" s="31"/>
      <c r="C56" s="31"/>
      <c r="D56" s="114"/>
      <c r="E56" s="59"/>
      <c r="F56" s="55">
        <f t="shared" si="5"/>
        <v>0</v>
      </c>
      <c r="G56" s="61"/>
      <c r="H56" s="55">
        <f t="shared" si="6"/>
        <v>0</v>
      </c>
      <c r="I56" s="56"/>
      <c r="J56" s="84">
        <f t="shared" si="7"/>
        <v>0</v>
      </c>
      <c r="K56" s="61"/>
      <c r="L56" s="84">
        <f t="shared" si="32"/>
        <v>0</v>
      </c>
      <c r="M56" s="61"/>
      <c r="N56" s="55">
        <f t="shared" si="9"/>
        <v>0</v>
      </c>
      <c r="O56" s="61"/>
      <c r="P56" s="55">
        <f t="shared" si="10"/>
        <v>0</v>
      </c>
      <c r="Q56" s="61"/>
      <c r="R56" s="55">
        <f t="shared" si="11"/>
        <v>0</v>
      </c>
      <c r="S56" s="61"/>
      <c r="T56" s="55">
        <f t="shared" si="12"/>
        <v>0</v>
      </c>
      <c r="U56" s="61"/>
      <c r="V56" s="55">
        <f t="shared" si="13"/>
        <v>0</v>
      </c>
      <c r="W56" s="61"/>
      <c r="X56" s="57">
        <f t="shared" si="14"/>
        <v>0</v>
      </c>
      <c r="Y56" s="61"/>
      <c r="Z56" s="55">
        <f t="shared" si="15"/>
        <v>0</v>
      </c>
      <c r="AA56" s="61"/>
      <c r="AB56" s="55">
        <f t="shared" si="16"/>
        <v>0</v>
      </c>
      <c r="AC56" s="61"/>
      <c r="AD56" s="55">
        <f t="shared" si="17"/>
        <v>0</v>
      </c>
      <c r="AE56" s="93">
        <f t="shared" si="18"/>
        <v>0</v>
      </c>
      <c r="AF56" s="59"/>
      <c r="AG56" s="55">
        <f t="shared" si="19"/>
        <v>0</v>
      </c>
      <c r="AH56" s="61"/>
      <c r="AI56" s="55">
        <f t="shared" si="20"/>
        <v>0</v>
      </c>
      <c r="AJ56" s="61"/>
      <c r="AK56" s="55">
        <f t="shared" si="21"/>
        <v>0</v>
      </c>
      <c r="AL56" s="61"/>
      <c r="AM56" s="62">
        <f t="shared" si="36"/>
        <v>0</v>
      </c>
      <c r="AN56" s="103">
        <f t="shared" si="22"/>
        <v>0</v>
      </c>
      <c r="AO56" s="61"/>
      <c r="AP56" s="60">
        <f t="shared" si="37"/>
        <v>0</v>
      </c>
      <c r="AQ56" s="61"/>
      <c r="AR56" s="55">
        <f t="shared" si="23"/>
        <v>0</v>
      </c>
      <c r="AS56" s="61"/>
      <c r="AT56" s="55">
        <f t="shared" si="24"/>
        <v>0</v>
      </c>
      <c r="AU56" s="61"/>
      <c r="AV56" s="55">
        <f t="shared" si="25"/>
        <v>0</v>
      </c>
      <c r="AW56" s="61"/>
      <c r="AX56" s="55">
        <f t="shared" si="26"/>
        <v>0</v>
      </c>
      <c r="AY56" s="61"/>
      <c r="AZ56" s="55">
        <f t="shared" si="27"/>
        <v>0</v>
      </c>
      <c r="BA56" s="61"/>
      <c r="BB56" s="62">
        <f t="shared" si="33"/>
        <v>0</v>
      </c>
      <c r="BC56" s="61"/>
      <c r="BD56" s="60">
        <f t="shared" si="28"/>
        <v>0</v>
      </c>
      <c r="BE56" s="61"/>
      <c r="BF56" s="55">
        <f t="shared" si="29"/>
        <v>0</v>
      </c>
      <c r="BG56" s="61"/>
      <c r="BH56" s="55">
        <f t="shared" si="30"/>
        <v>0</v>
      </c>
      <c r="BI56" s="107">
        <f t="shared" si="31"/>
        <v>0</v>
      </c>
      <c r="BJ56" s="106">
        <f t="shared" si="34"/>
        <v>0</v>
      </c>
      <c r="BK56" s="139"/>
    </row>
    <row r="57" spans="1:63">
      <c r="A57" s="30">
        <f t="shared" si="35"/>
        <v>51</v>
      </c>
      <c r="B57" s="31"/>
      <c r="C57" s="31"/>
      <c r="D57" s="114"/>
      <c r="E57" s="59"/>
      <c r="F57" s="55">
        <f t="shared" si="5"/>
        <v>0</v>
      </c>
      <c r="G57" s="61"/>
      <c r="H57" s="55">
        <f t="shared" si="6"/>
        <v>0</v>
      </c>
      <c r="I57" s="56"/>
      <c r="J57" s="84">
        <f t="shared" si="7"/>
        <v>0</v>
      </c>
      <c r="K57" s="61"/>
      <c r="L57" s="84">
        <f t="shared" si="32"/>
        <v>0</v>
      </c>
      <c r="M57" s="61"/>
      <c r="N57" s="55">
        <f t="shared" si="9"/>
        <v>0</v>
      </c>
      <c r="O57" s="61"/>
      <c r="P57" s="55">
        <f t="shared" si="10"/>
        <v>0</v>
      </c>
      <c r="Q57" s="61"/>
      <c r="R57" s="55">
        <f t="shared" si="11"/>
        <v>0</v>
      </c>
      <c r="S57" s="61"/>
      <c r="T57" s="55">
        <f t="shared" si="12"/>
        <v>0</v>
      </c>
      <c r="U57" s="61"/>
      <c r="V57" s="55">
        <f t="shared" si="13"/>
        <v>0</v>
      </c>
      <c r="W57" s="61"/>
      <c r="X57" s="57">
        <f t="shared" si="14"/>
        <v>0</v>
      </c>
      <c r="Y57" s="61"/>
      <c r="Z57" s="55">
        <f t="shared" si="15"/>
        <v>0</v>
      </c>
      <c r="AA57" s="61"/>
      <c r="AB57" s="55">
        <f t="shared" si="16"/>
        <v>0</v>
      </c>
      <c r="AC57" s="61"/>
      <c r="AD57" s="55">
        <f t="shared" si="17"/>
        <v>0</v>
      </c>
      <c r="AE57" s="93">
        <f t="shared" si="18"/>
        <v>0</v>
      </c>
      <c r="AF57" s="59"/>
      <c r="AG57" s="55">
        <f t="shared" si="19"/>
        <v>0</v>
      </c>
      <c r="AH57" s="61"/>
      <c r="AI57" s="55">
        <f t="shared" si="20"/>
        <v>0</v>
      </c>
      <c r="AJ57" s="61"/>
      <c r="AK57" s="55">
        <f t="shared" si="21"/>
        <v>0</v>
      </c>
      <c r="AL57" s="61"/>
      <c r="AM57" s="62">
        <f t="shared" si="36"/>
        <v>0</v>
      </c>
      <c r="AN57" s="103">
        <f t="shared" si="22"/>
        <v>0</v>
      </c>
      <c r="AO57" s="61"/>
      <c r="AP57" s="60">
        <f t="shared" si="37"/>
        <v>0</v>
      </c>
      <c r="AQ57" s="61"/>
      <c r="AR57" s="55">
        <f t="shared" si="23"/>
        <v>0</v>
      </c>
      <c r="AS57" s="61"/>
      <c r="AT57" s="55">
        <f t="shared" si="24"/>
        <v>0</v>
      </c>
      <c r="AU57" s="61"/>
      <c r="AV57" s="55">
        <f t="shared" si="25"/>
        <v>0</v>
      </c>
      <c r="AW57" s="61"/>
      <c r="AX57" s="55">
        <f t="shared" si="26"/>
        <v>0</v>
      </c>
      <c r="AY57" s="61"/>
      <c r="AZ57" s="55">
        <f t="shared" si="27"/>
        <v>0</v>
      </c>
      <c r="BA57" s="61"/>
      <c r="BB57" s="62">
        <f t="shared" si="33"/>
        <v>0</v>
      </c>
      <c r="BC57" s="61"/>
      <c r="BD57" s="60">
        <f t="shared" si="28"/>
        <v>0</v>
      </c>
      <c r="BE57" s="61"/>
      <c r="BF57" s="55">
        <f t="shared" si="29"/>
        <v>0</v>
      </c>
      <c r="BG57" s="61"/>
      <c r="BH57" s="55">
        <f t="shared" si="30"/>
        <v>0</v>
      </c>
      <c r="BI57" s="107">
        <f t="shared" si="31"/>
        <v>0</v>
      </c>
      <c r="BJ57" s="106">
        <f t="shared" si="34"/>
        <v>0</v>
      </c>
      <c r="BK57" s="139"/>
    </row>
    <row r="58" spans="1:63">
      <c r="A58" s="30">
        <f t="shared" si="35"/>
        <v>52</v>
      </c>
      <c r="B58" s="31"/>
      <c r="C58" s="31"/>
      <c r="D58" s="114"/>
      <c r="E58" s="59"/>
      <c r="F58" s="55">
        <f t="shared" si="5"/>
        <v>0</v>
      </c>
      <c r="G58" s="61"/>
      <c r="H58" s="55">
        <f t="shared" si="6"/>
        <v>0</v>
      </c>
      <c r="I58" s="56"/>
      <c r="J58" s="84">
        <f t="shared" si="7"/>
        <v>0</v>
      </c>
      <c r="K58" s="61"/>
      <c r="L58" s="84">
        <f t="shared" si="32"/>
        <v>0</v>
      </c>
      <c r="M58" s="61"/>
      <c r="N58" s="55">
        <f t="shared" si="9"/>
        <v>0</v>
      </c>
      <c r="O58" s="61"/>
      <c r="P58" s="55">
        <f t="shared" si="10"/>
        <v>0</v>
      </c>
      <c r="Q58" s="61"/>
      <c r="R58" s="55">
        <f t="shared" si="11"/>
        <v>0</v>
      </c>
      <c r="S58" s="61"/>
      <c r="T58" s="55">
        <f t="shared" si="12"/>
        <v>0</v>
      </c>
      <c r="U58" s="61"/>
      <c r="V58" s="55">
        <f t="shared" si="13"/>
        <v>0</v>
      </c>
      <c r="W58" s="61"/>
      <c r="X58" s="57">
        <f t="shared" si="14"/>
        <v>0</v>
      </c>
      <c r="Y58" s="61"/>
      <c r="Z58" s="55">
        <f t="shared" si="15"/>
        <v>0</v>
      </c>
      <c r="AA58" s="61"/>
      <c r="AB58" s="55">
        <f t="shared" si="16"/>
        <v>0</v>
      </c>
      <c r="AC58" s="61"/>
      <c r="AD58" s="55">
        <f t="shared" si="17"/>
        <v>0</v>
      </c>
      <c r="AE58" s="93">
        <f t="shared" si="18"/>
        <v>0</v>
      </c>
      <c r="AF58" s="59"/>
      <c r="AG58" s="55">
        <f t="shared" si="19"/>
        <v>0</v>
      </c>
      <c r="AH58" s="61"/>
      <c r="AI58" s="55">
        <f t="shared" si="20"/>
        <v>0</v>
      </c>
      <c r="AJ58" s="61"/>
      <c r="AK58" s="55">
        <f t="shared" si="21"/>
        <v>0</v>
      </c>
      <c r="AL58" s="61"/>
      <c r="AM58" s="62">
        <f t="shared" si="36"/>
        <v>0</v>
      </c>
      <c r="AN58" s="103">
        <f t="shared" si="22"/>
        <v>0</v>
      </c>
      <c r="AO58" s="61"/>
      <c r="AP58" s="60">
        <f t="shared" si="37"/>
        <v>0</v>
      </c>
      <c r="AQ58" s="61"/>
      <c r="AR58" s="55">
        <f t="shared" si="23"/>
        <v>0</v>
      </c>
      <c r="AS58" s="61"/>
      <c r="AT58" s="55">
        <f t="shared" si="24"/>
        <v>0</v>
      </c>
      <c r="AU58" s="61"/>
      <c r="AV58" s="55">
        <f t="shared" si="25"/>
        <v>0</v>
      </c>
      <c r="AW58" s="61"/>
      <c r="AX58" s="55">
        <f t="shared" si="26"/>
        <v>0</v>
      </c>
      <c r="AY58" s="61"/>
      <c r="AZ58" s="55">
        <f t="shared" si="27"/>
        <v>0</v>
      </c>
      <c r="BA58" s="61"/>
      <c r="BB58" s="62">
        <f t="shared" si="33"/>
        <v>0</v>
      </c>
      <c r="BC58" s="61"/>
      <c r="BD58" s="60">
        <f t="shared" si="28"/>
        <v>0</v>
      </c>
      <c r="BE58" s="61"/>
      <c r="BF58" s="55">
        <f t="shared" si="29"/>
        <v>0</v>
      </c>
      <c r="BG58" s="61"/>
      <c r="BH58" s="55">
        <f t="shared" si="30"/>
        <v>0</v>
      </c>
      <c r="BI58" s="107">
        <f t="shared" si="31"/>
        <v>0</v>
      </c>
      <c r="BJ58" s="106">
        <f t="shared" si="34"/>
        <v>0</v>
      </c>
      <c r="BK58" s="139"/>
    </row>
    <row r="59" spans="1:63">
      <c r="A59" s="30">
        <f t="shared" si="35"/>
        <v>53</v>
      </c>
      <c r="B59" s="31"/>
      <c r="C59" s="31"/>
      <c r="D59" s="114"/>
      <c r="E59" s="59"/>
      <c r="F59" s="55">
        <f t="shared" si="5"/>
        <v>0</v>
      </c>
      <c r="G59" s="61"/>
      <c r="H59" s="55">
        <f t="shared" si="6"/>
        <v>0</v>
      </c>
      <c r="I59" s="56"/>
      <c r="J59" s="84">
        <f t="shared" si="7"/>
        <v>0</v>
      </c>
      <c r="K59" s="61"/>
      <c r="L59" s="84">
        <f t="shared" si="32"/>
        <v>0</v>
      </c>
      <c r="M59" s="61"/>
      <c r="N59" s="55">
        <f t="shared" si="9"/>
        <v>0</v>
      </c>
      <c r="O59" s="61"/>
      <c r="P59" s="55">
        <f t="shared" si="10"/>
        <v>0</v>
      </c>
      <c r="Q59" s="61"/>
      <c r="R59" s="55">
        <f t="shared" si="11"/>
        <v>0</v>
      </c>
      <c r="S59" s="61"/>
      <c r="T59" s="55">
        <f t="shared" si="12"/>
        <v>0</v>
      </c>
      <c r="U59" s="61"/>
      <c r="V59" s="55">
        <f t="shared" si="13"/>
        <v>0</v>
      </c>
      <c r="W59" s="61"/>
      <c r="X59" s="57">
        <f t="shared" si="14"/>
        <v>0</v>
      </c>
      <c r="Y59" s="61"/>
      <c r="Z59" s="55">
        <f t="shared" si="15"/>
        <v>0</v>
      </c>
      <c r="AA59" s="61"/>
      <c r="AB59" s="55">
        <f t="shared" si="16"/>
        <v>0</v>
      </c>
      <c r="AC59" s="61"/>
      <c r="AD59" s="55">
        <f t="shared" si="17"/>
        <v>0</v>
      </c>
      <c r="AE59" s="93">
        <f t="shared" si="18"/>
        <v>0</v>
      </c>
      <c r="AF59" s="59"/>
      <c r="AG59" s="55">
        <f t="shared" si="19"/>
        <v>0</v>
      </c>
      <c r="AH59" s="61"/>
      <c r="AI59" s="55">
        <f t="shared" si="20"/>
        <v>0</v>
      </c>
      <c r="AJ59" s="61"/>
      <c r="AK59" s="55">
        <f t="shared" si="21"/>
        <v>0</v>
      </c>
      <c r="AL59" s="61"/>
      <c r="AM59" s="62">
        <f t="shared" si="36"/>
        <v>0</v>
      </c>
      <c r="AN59" s="103">
        <f t="shared" si="22"/>
        <v>0</v>
      </c>
      <c r="AO59" s="61"/>
      <c r="AP59" s="60">
        <f t="shared" si="37"/>
        <v>0</v>
      </c>
      <c r="AQ59" s="61"/>
      <c r="AR59" s="55">
        <f t="shared" si="23"/>
        <v>0</v>
      </c>
      <c r="AS59" s="61"/>
      <c r="AT59" s="55">
        <f t="shared" si="24"/>
        <v>0</v>
      </c>
      <c r="AU59" s="61"/>
      <c r="AV59" s="55">
        <f t="shared" si="25"/>
        <v>0</v>
      </c>
      <c r="AW59" s="61"/>
      <c r="AX59" s="55">
        <f t="shared" si="26"/>
        <v>0</v>
      </c>
      <c r="AY59" s="61"/>
      <c r="AZ59" s="55">
        <f t="shared" si="27"/>
        <v>0</v>
      </c>
      <c r="BA59" s="61"/>
      <c r="BB59" s="62">
        <f t="shared" si="33"/>
        <v>0</v>
      </c>
      <c r="BC59" s="61"/>
      <c r="BD59" s="60">
        <f t="shared" si="28"/>
        <v>0</v>
      </c>
      <c r="BE59" s="61"/>
      <c r="BF59" s="55">
        <f t="shared" si="29"/>
        <v>0</v>
      </c>
      <c r="BG59" s="61"/>
      <c r="BH59" s="55">
        <f t="shared" si="30"/>
        <v>0</v>
      </c>
      <c r="BI59" s="107">
        <f t="shared" si="31"/>
        <v>0</v>
      </c>
      <c r="BJ59" s="106">
        <f t="shared" si="34"/>
        <v>0</v>
      </c>
      <c r="BK59" s="139"/>
    </row>
    <row r="60" spans="1:63">
      <c r="A60" s="30">
        <f t="shared" si="35"/>
        <v>54</v>
      </c>
      <c r="B60" s="31"/>
      <c r="C60" s="31"/>
      <c r="D60" s="114"/>
      <c r="E60" s="59"/>
      <c r="F60" s="55">
        <f t="shared" si="5"/>
        <v>0</v>
      </c>
      <c r="G60" s="61"/>
      <c r="H60" s="55">
        <f t="shared" si="6"/>
        <v>0</v>
      </c>
      <c r="I60" s="56"/>
      <c r="J60" s="84">
        <f t="shared" si="7"/>
        <v>0</v>
      </c>
      <c r="K60" s="61"/>
      <c r="L60" s="84">
        <f t="shared" si="32"/>
        <v>0</v>
      </c>
      <c r="M60" s="61"/>
      <c r="N60" s="55">
        <f t="shared" si="9"/>
        <v>0</v>
      </c>
      <c r="O60" s="61"/>
      <c r="P60" s="55">
        <f t="shared" si="10"/>
        <v>0</v>
      </c>
      <c r="Q60" s="61"/>
      <c r="R60" s="55">
        <f t="shared" si="11"/>
        <v>0</v>
      </c>
      <c r="S60" s="61"/>
      <c r="T60" s="55">
        <f t="shared" si="12"/>
        <v>0</v>
      </c>
      <c r="U60" s="61"/>
      <c r="V60" s="55">
        <f t="shared" si="13"/>
        <v>0</v>
      </c>
      <c r="W60" s="61"/>
      <c r="X60" s="57">
        <f t="shared" si="14"/>
        <v>0</v>
      </c>
      <c r="Y60" s="61"/>
      <c r="Z60" s="55">
        <f t="shared" si="15"/>
        <v>0</v>
      </c>
      <c r="AA60" s="61"/>
      <c r="AB60" s="55">
        <f t="shared" si="16"/>
        <v>0</v>
      </c>
      <c r="AC60" s="61"/>
      <c r="AD60" s="55">
        <f t="shared" si="17"/>
        <v>0</v>
      </c>
      <c r="AE60" s="93">
        <f t="shared" si="18"/>
        <v>0</v>
      </c>
      <c r="AF60" s="59"/>
      <c r="AG60" s="55">
        <f t="shared" si="19"/>
        <v>0</v>
      </c>
      <c r="AH60" s="61"/>
      <c r="AI60" s="55">
        <f t="shared" si="20"/>
        <v>0</v>
      </c>
      <c r="AJ60" s="61"/>
      <c r="AK60" s="55">
        <f t="shared" si="21"/>
        <v>0</v>
      </c>
      <c r="AL60" s="61"/>
      <c r="AM60" s="62">
        <f t="shared" si="36"/>
        <v>0</v>
      </c>
      <c r="AN60" s="103">
        <f t="shared" si="22"/>
        <v>0</v>
      </c>
      <c r="AO60" s="61"/>
      <c r="AP60" s="60">
        <f t="shared" si="37"/>
        <v>0</v>
      </c>
      <c r="AQ60" s="61"/>
      <c r="AR60" s="55">
        <f t="shared" si="23"/>
        <v>0</v>
      </c>
      <c r="AS60" s="61"/>
      <c r="AT60" s="55">
        <f t="shared" si="24"/>
        <v>0</v>
      </c>
      <c r="AU60" s="61"/>
      <c r="AV60" s="55">
        <f t="shared" si="25"/>
        <v>0</v>
      </c>
      <c r="AW60" s="61"/>
      <c r="AX60" s="55">
        <f t="shared" si="26"/>
        <v>0</v>
      </c>
      <c r="AY60" s="61"/>
      <c r="AZ60" s="55">
        <f t="shared" si="27"/>
        <v>0</v>
      </c>
      <c r="BA60" s="61"/>
      <c r="BB60" s="62">
        <f t="shared" si="33"/>
        <v>0</v>
      </c>
      <c r="BC60" s="61"/>
      <c r="BD60" s="60">
        <f t="shared" si="28"/>
        <v>0</v>
      </c>
      <c r="BE60" s="61"/>
      <c r="BF60" s="55">
        <f t="shared" si="29"/>
        <v>0</v>
      </c>
      <c r="BG60" s="61"/>
      <c r="BH60" s="55">
        <f t="shared" si="30"/>
        <v>0</v>
      </c>
      <c r="BI60" s="107">
        <f t="shared" si="31"/>
        <v>0</v>
      </c>
      <c r="BJ60" s="106">
        <f t="shared" si="34"/>
        <v>0</v>
      </c>
      <c r="BK60" s="139"/>
    </row>
    <row r="61" spans="1:63">
      <c r="A61" s="30">
        <f t="shared" si="35"/>
        <v>55</v>
      </c>
      <c r="B61" s="31"/>
      <c r="C61" s="31"/>
      <c r="D61" s="114"/>
      <c r="E61" s="59"/>
      <c r="F61" s="55">
        <f t="shared" si="5"/>
        <v>0</v>
      </c>
      <c r="G61" s="61"/>
      <c r="H61" s="55">
        <f t="shared" si="6"/>
        <v>0</v>
      </c>
      <c r="I61" s="56"/>
      <c r="J61" s="84">
        <f t="shared" si="7"/>
        <v>0</v>
      </c>
      <c r="K61" s="61"/>
      <c r="L61" s="84">
        <f t="shared" si="32"/>
        <v>0</v>
      </c>
      <c r="M61" s="61"/>
      <c r="N61" s="55">
        <f t="shared" si="9"/>
        <v>0</v>
      </c>
      <c r="O61" s="61"/>
      <c r="P61" s="55">
        <f t="shared" si="10"/>
        <v>0</v>
      </c>
      <c r="Q61" s="61"/>
      <c r="R61" s="55">
        <f t="shared" si="11"/>
        <v>0</v>
      </c>
      <c r="S61" s="61"/>
      <c r="T61" s="55">
        <f t="shared" si="12"/>
        <v>0</v>
      </c>
      <c r="U61" s="61"/>
      <c r="V61" s="55">
        <f t="shared" si="13"/>
        <v>0</v>
      </c>
      <c r="W61" s="61"/>
      <c r="X61" s="57">
        <f t="shared" si="14"/>
        <v>0</v>
      </c>
      <c r="Y61" s="61"/>
      <c r="Z61" s="55">
        <f t="shared" si="15"/>
        <v>0</v>
      </c>
      <c r="AA61" s="61"/>
      <c r="AB61" s="55">
        <f t="shared" si="16"/>
        <v>0</v>
      </c>
      <c r="AC61" s="61"/>
      <c r="AD61" s="55">
        <f t="shared" si="17"/>
        <v>0</v>
      </c>
      <c r="AE61" s="93">
        <f t="shared" si="18"/>
        <v>0</v>
      </c>
      <c r="AF61" s="59"/>
      <c r="AG61" s="55">
        <f t="shared" si="19"/>
        <v>0</v>
      </c>
      <c r="AH61" s="61"/>
      <c r="AI61" s="55">
        <f t="shared" si="20"/>
        <v>0</v>
      </c>
      <c r="AJ61" s="61"/>
      <c r="AK61" s="55">
        <f t="shared" si="21"/>
        <v>0</v>
      </c>
      <c r="AL61" s="61"/>
      <c r="AM61" s="62">
        <f t="shared" si="36"/>
        <v>0</v>
      </c>
      <c r="AN61" s="103">
        <f t="shared" si="22"/>
        <v>0</v>
      </c>
      <c r="AO61" s="61"/>
      <c r="AP61" s="60">
        <f t="shared" si="37"/>
        <v>0</v>
      </c>
      <c r="AQ61" s="61"/>
      <c r="AR61" s="55">
        <f t="shared" si="23"/>
        <v>0</v>
      </c>
      <c r="AS61" s="61"/>
      <c r="AT61" s="55">
        <f t="shared" si="24"/>
        <v>0</v>
      </c>
      <c r="AU61" s="61"/>
      <c r="AV61" s="55">
        <f t="shared" si="25"/>
        <v>0</v>
      </c>
      <c r="AW61" s="61"/>
      <c r="AX61" s="55">
        <f t="shared" si="26"/>
        <v>0</v>
      </c>
      <c r="AY61" s="61"/>
      <c r="AZ61" s="55">
        <f t="shared" si="27"/>
        <v>0</v>
      </c>
      <c r="BA61" s="61"/>
      <c r="BB61" s="62">
        <f t="shared" si="33"/>
        <v>0</v>
      </c>
      <c r="BC61" s="61"/>
      <c r="BD61" s="60">
        <f t="shared" si="28"/>
        <v>0</v>
      </c>
      <c r="BE61" s="61"/>
      <c r="BF61" s="55">
        <f t="shared" si="29"/>
        <v>0</v>
      </c>
      <c r="BG61" s="61"/>
      <c r="BH61" s="55">
        <f t="shared" si="30"/>
        <v>0</v>
      </c>
      <c r="BI61" s="107">
        <f t="shared" si="31"/>
        <v>0</v>
      </c>
      <c r="BJ61" s="106">
        <f t="shared" si="34"/>
        <v>0</v>
      </c>
      <c r="BK61" s="139"/>
    </row>
    <row r="62" spans="1:63">
      <c r="A62" s="30">
        <f t="shared" si="35"/>
        <v>56</v>
      </c>
      <c r="B62" s="31"/>
      <c r="C62" s="31"/>
      <c r="D62" s="114"/>
      <c r="E62" s="59"/>
      <c r="F62" s="55">
        <f t="shared" si="5"/>
        <v>0</v>
      </c>
      <c r="G62" s="61"/>
      <c r="H62" s="55">
        <f t="shared" si="6"/>
        <v>0</v>
      </c>
      <c r="I62" s="56"/>
      <c r="J62" s="84">
        <f t="shared" si="7"/>
        <v>0</v>
      </c>
      <c r="K62" s="61"/>
      <c r="L62" s="84">
        <f t="shared" si="32"/>
        <v>0</v>
      </c>
      <c r="M62" s="61"/>
      <c r="N62" s="55">
        <f t="shared" si="9"/>
        <v>0</v>
      </c>
      <c r="O62" s="61"/>
      <c r="P62" s="55">
        <f t="shared" si="10"/>
        <v>0</v>
      </c>
      <c r="Q62" s="61"/>
      <c r="R62" s="55">
        <f t="shared" si="11"/>
        <v>0</v>
      </c>
      <c r="S62" s="61"/>
      <c r="T62" s="55">
        <f t="shared" si="12"/>
        <v>0</v>
      </c>
      <c r="U62" s="61"/>
      <c r="V62" s="55">
        <f t="shared" si="13"/>
        <v>0</v>
      </c>
      <c r="W62" s="61"/>
      <c r="X62" s="57">
        <f t="shared" si="14"/>
        <v>0</v>
      </c>
      <c r="Y62" s="61"/>
      <c r="Z62" s="55">
        <f t="shared" si="15"/>
        <v>0</v>
      </c>
      <c r="AA62" s="61"/>
      <c r="AB62" s="55">
        <f t="shared" si="16"/>
        <v>0</v>
      </c>
      <c r="AC62" s="61"/>
      <c r="AD62" s="55">
        <f t="shared" si="17"/>
        <v>0</v>
      </c>
      <c r="AE62" s="93">
        <f t="shared" si="18"/>
        <v>0</v>
      </c>
      <c r="AF62" s="59"/>
      <c r="AG62" s="55">
        <f t="shared" si="19"/>
        <v>0</v>
      </c>
      <c r="AH62" s="61"/>
      <c r="AI62" s="55">
        <f t="shared" si="20"/>
        <v>0</v>
      </c>
      <c r="AJ62" s="61"/>
      <c r="AK62" s="55">
        <f t="shared" si="21"/>
        <v>0</v>
      </c>
      <c r="AL62" s="61"/>
      <c r="AM62" s="62">
        <f t="shared" si="36"/>
        <v>0</v>
      </c>
      <c r="AN62" s="103">
        <f t="shared" si="22"/>
        <v>0</v>
      </c>
      <c r="AO62" s="61"/>
      <c r="AP62" s="60">
        <f t="shared" si="37"/>
        <v>0</v>
      </c>
      <c r="AQ62" s="61"/>
      <c r="AR62" s="55">
        <f t="shared" si="23"/>
        <v>0</v>
      </c>
      <c r="AS62" s="61"/>
      <c r="AT62" s="55">
        <f t="shared" si="24"/>
        <v>0</v>
      </c>
      <c r="AU62" s="61"/>
      <c r="AV62" s="55">
        <f t="shared" si="25"/>
        <v>0</v>
      </c>
      <c r="AW62" s="61"/>
      <c r="AX62" s="55">
        <f t="shared" si="26"/>
        <v>0</v>
      </c>
      <c r="AY62" s="61"/>
      <c r="AZ62" s="55">
        <f t="shared" si="27"/>
        <v>0</v>
      </c>
      <c r="BA62" s="61"/>
      <c r="BB62" s="62">
        <f t="shared" si="33"/>
        <v>0</v>
      </c>
      <c r="BC62" s="61"/>
      <c r="BD62" s="60">
        <f t="shared" si="28"/>
        <v>0</v>
      </c>
      <c r="BE62" s="61"/>
      <c r="BF62" s="55">
        <f t="shared" si="29"/>
        <v>0</v>
      </c>
      <c r="BG62" s="61"/>
      <c r="BH62" s="55">
        <f t="shared" si="30"/>
        <v>0</v>
      </c>
      <c r="BI62" s="107">
        <f t="shared" si="31"/>
        <v>0</v>
      </c>
      <c r="BJ62" s="106">
        <f t="shared" si="34"/>
        <v>0</v>
      </c>
      <c r="BK62" s="139"/>
    </row>
    <row r="63" spans="1:63">
      <c r="A63" s="30">
        <f t="shared" si="35"/>
        <v>57</v>
      </c>
      <c r="B63" s="31"/>
      <c r="C63" s="31"/>
      <c r="D63" s="114"/>
      <c r="E63" s="59"/>
      <c r="F63" s="55">
        <f t="shared" si="5"/>
        <v>0</v>
      </c>
      <c r="G63" s="61"/>
      <c r="H63" s="55">
        <f t="shared" si="6"/>
        <v>0</v>
      </c>
      <c r="I63" s="56"/>
      <c r="J63" s="84">
        <f t="shared" si="7"/>
        <v>0</v>
      </c>
      <c r="K63" s="61"/>
      <c r="L63" s="84">
        <f t="shared" si="32"/>
        <v>0</v>
      </c>
      <c r="M63" s="61"/>
      <c r="N63" s="55">
        <f t="shared" si="9"/>
        <v>0</v>
      </c>
      <c r="O63" s="61"/>
      <c r="P63" s="55">
        <f t="shared" si="10"/>
        <v>0</v>
      </c>
      <c r="Q63" s="61"/>
      <c r="R63" s="55">
        <f t="shared" si="11"/>
        <v>0</v>
      </c>
      <c r="S63" s="61"/>
      <c r="T63" s="55">
        <f t="shared" si="12"/>
        <v>0</v>
      </c>
      <c r="U63" s="61"/>
      <c r="V63" s="55">
        <f t="shared" si="13"/>
        <v>0</v>
      </c>
      <c r="W63" s="61"/>
      <c r="X63" s="57">
        <f t="shared" si="14"/>
        <v>0</v>
      </c>
      <c r="Y63" s="61"/>
      <c r="Z63" s="55">
        <f t="shared" si="15"/>
        <v>0</v>
      </c>
      <c r="AA63" s="61"/>
      <c r="AB63" s="55">
        <f t="shared" si="16"/>
        <v>0</v>
      </c>
      <c r="AC63" s="61"/>
      <c r="AD63" s="55">
        <f t="shared" si="17"/>
        <v>0</v>
      </c>
      <c r="AE63" s="93">
        <f t="shared" si="18"/>
        <v>0</v>
      </c>
      <c r="AF63" s="59"/>
      <c r="AG63" s="55">
        <f t="shared" si="19"/>
        <v>0</v>
      </c>
      <c r="AH63" s="61"/>
      <c r="AI63" s="55">
        <f t="shared" si="20"/>
        <v>0</v>
      </c>
      <c r="AJ63" s="61"/>
      <c r="AK63" s="55">
        <f t="shared" si="21"/>
        <v>0</v>
      </c>
      <c r="AL63" s="61"/>
      <c r="AM63" s="62">
        <f t="shared" si="36"/>
        <v>0</v>
      </c>
      <c r="AN63" s="103">
        <f t="shared" si="22"/>
        <v>0</v>
      </c>
      <c r="AO63" s="61"/>
      <c r="AP63" s="60">
        <f t="shared" si="37"/>
        <v>0</v>
      </c>
      <c r="AQ63" s="61"/>
      <c r="AR63" s="55">
        <f t="shared" si="23"/>
        <v>0</v>
      </c>
      <c r="AS63" s="61"/>
      <c r="AT63" s="55">
        <f t="shared" si="24"/>
        <v>0</v>
      </c>
      <c r="AU63" s="61"/>
      <c r="AV63" s="55">
        <f t="shared" si="25"/>
        <v>0</v>
      </c>
      <c r="AW63" s="61"/>
      <c r="AX63" s="55">
        <f t="shared" si="26"/>
        <v>0</v>
      </c>
      <c r="AY63" s="61"/>
      <c r="AZ63" s="55">
        <f t="shared" si="27"/>
        <v>0</v>
      </c>
      <c r="BA63" s="61"/>
      <c r="BB63" s="62">
        <f t="shared" si="33"/>
        <v>0</v>
      </c>
      <c r="BC63" s="61"/>
      <c r="BD63" s="60">
        <f t="shared" si="28"/>
        <v>0</v>
      </c>
      <c r="BE63" s="61"/>
      <c r="BF63" s="55">
        <f t="shared" si="29"/>
        <v>0</v>
      </c>
      <c r="BG63" s="61"/>
      <c r="BH63" s="55">
        <f t="shared" si="30"/>
        <v>0</v>
      </c>
      <c r="BI63" s="107">
        <f t="shared" si="31"/>
        <v>0</v>
      </c>
      <c r="BJ63" s="106">
        <f t="shared" si="34"/>
        <v>0</v>
      </c>
      <c r="BK63" s="139"/>
    </row>
    <row r="64" spans="1:63">
      <c r="A64" s="30">
        <f t="shared" si="35"/>
        <v>58</v>
      </c>
      <c r="B64" s="31"/>
      <c r="C64" s="31"/>
      <c r="D64" s="114"/>
      <c r="E64" s="59"/>
      <c r="F64" s="55">
        <f t="shared" si="5"/>
        <v>0</v>
      </c>
      <c r="G64" s="61"/>
      <c r="H64" s="55">
        <f t="shared" si="6"/>
        <v>0</v>
      </c>
      <c r="I64" s="56"/>
      <c r="J64" s="84">
        <f t="shared" si="7"/>
        <v>0</v>
      </c>
      <c r="K64" s="61"/>
      <c r="L64" s="84">
        <f t="shared" si="32"/>
        <v>0</v>
      </c>
      <c r="M64" s="61"/>
      <c r="N64" s="55">
        <f t="shared" si="9"/>
        <v>0</v>
      </c>
      <c r="O64" s="61"/>
      <c r="P64" s="55">
        <f t="shared" si="10"/>
        <v>0</v>
      </c>
      <c r="Q64" s="61"/>
      <c r="R64" s="55">
        <f t="shared" si="11"/>
        <v>0</v>
      </c>
      <c r="S64" s="61"/>
      <c r="T64" s="55">
        <f t="shared" si="12"/>
        <v>0</v>
      </c>
      <c r="U64" s="61"/>
      <c r="V64" s="55">
        <f t="shared" si="13"/>
        <v>0</v>
      </c>
      <c r="W64" s="61"/>
      <c r="X64" s="57">
        <f t="shared" si="14"/>
        <v>0</v>
      </c>
      <c r="Y64" s="61"/>
      <c r="Z64" s="55">
        <f t="shared" si="15"/>
        <v>0</v>
      </c>
      <c r="AA64" s="61"/>
      <c r="AB64" s="55">
        <f t="shared" si="16"/>
        <v>0</v>
      </c>
      <c r="AC64" s="61"/>
      <c r="AD64" s="55">
        <f t="shared" si="17"/>
        <v>0</v>
      </c>
      <c r="AE64" s="93">
        <f t="shared" si="18"/>
        <v>0</v>
      </c>
      <c r="AF64" s="59"/>
      <c r="AG64" s="55">
        <f t="shared" si="19"/>
        <v>0</v>
      </c>
      <c r="AH64" s="61"/>
      <c r="AI64" s="55">
        <f t="shared" si="20"/>
        <v>0</v>
      </c>
      <c r="AJ64" s="61"/>
      <c r="AK64" s="55">
        <f t="shared" si="21"/>
        <v>0</v>
      </c>
      <c r="AL64" s="61"/>
      <c r="AM64" s="62">
        <f>IF(AL64="si",6,0)</f>
        <v>0</v>
      </c>
      <c r="AN64" s="103">
        <f t="shared" si="22"/>
        <v>0</v>
      </c>
      <c r="AO64" s="61"/>
      <c r="AP64" s="60">
        <f>IF(AO64="si",12,0)</f>
        <v>0</v>
      </c>
      <c r="AQ64" s="61"/>
      <c r="AR64" s="55">
        <f t="shared" si="23"/>
        <v>0</v>
      </c>
      <c r="AS64" s="61"/>
      <c r="AT64" s="55">
        <f t="shared" si="24"/>
        <v>0</v>
      </c>
      <c r="AU64" s="61"/>
      <c r="AV64" s="55">
        <f t="shared" si="25"/>
        <v>0</v>
      </c>
      <c r="AW64" s="61"/>
      <c r="AX64" s="55">
        <f t="shared" si="26"/>
        <v>0</v>
      </c>
      <c r="AY64" s="61"/>
      <c r="AZ64" s="55">
        <f t="shared" si="27"/>
        <v>0</v>
      </c>
      <c r="BA64" s="61"/>
      <c r="BB64" s="62">
        <f t="shared" si="33"/>
        <v>0</v>
      </c>
      <c r="BC64" s="61"/>
      <c r="BD64" s="60">
        <f t="shared" si="28"/>
        <v>0</v>
      </c>
      <c r="BE64" s="61"/>
      <c r="BF64" s="55">
        <f t="shared" si="29"/>
        <v>0</v>
      </c>
      <c r="BG64" s="61"/>
      <c r="BH64" s="55">
        <f t="shared" si="30"/>
        <v>0</v>
      </c>
      <c r="BI64" s="107">
        <f t="shared" si="31"/>
        <v>0</v>
      </c>
      <c r="BJ64" s="106">
        <f t="shared" si="34"/>
        <v>0</v>
      </c>
      <c r="BK64" s="139"/>
    </row>
    <row r="65" spans="1:63">
      <c r="A65" s="30">
        <f>1 +A64</f>
        <v>59</v>
      </c>
      <c r="B65" s="31"/>
      <c r="C65" s="31"/>
      <c r="D65" s="114"/>
      <c r="E65" s="59"/>
      <c r="F65" s="55">
        <f t="shared" si="5"/>
        <v>0</v>
      </c>
      <c r="G65" s="61"/>
      <c r="H65" s="55">
        <f t="shared" si="6"/>
        <v>0</v>
      </c>
      <c r="I65" s="56"/>
      <c r="J65" s="84">
        <f t="shared" si="7"/>
        <v>0</v>
      </c>
      <c r="K65" s="61"/>
      <c r="L65" s="84">
        <f t="shared" si="32"/>
        <v>0</v>
      </c>
      <c r="M65" s="61"/>
      <c r="N65" s="55">
        <f t="shared" si="9"/>
        <v>0</v>
      </c>
      <c r="O65" s="61"/>
      <c r="P65" s="55">
        <f t="shared" si="10"/>
        <v>0</v>
      </c>
      <c r="Q65" s="61"/>
      <c r="R65" s="55">
        <f t="shared" si="11"/>
        <v>0</v>
      </c>
      <c r="S65" s="61"/>
      <c r="T65" s="55">
        <f t="shared" si="12"/>
        <v>0</v>
      </c>
      <c r="U65" s="61"/>
      <c r="V65" s="55">
        <f t="shared" si="13"/>
        <v>0</v>
      </c>
      <c r="W65" s="61"/>
      <c r="X65" s="57">
        <f t="shared" si="14"/>
        <v>0</v>
      </c>
      <c r="Y65" s="61"/>
      <c r="Z65" s="55">
        <f t="shared" si="15"/>
        <v>0</v>
      </c>
      <c r="AA65" s="61"/>
      <c r="AB65" s="55">
        <f t="shared" si="16"/>
        <v>0</v>
      </c>
      <c r="AC65" s="61"/>
      <c r="AD65" s="55">
        <f t="shared" si="17"/>
        <v>0</v>
      </c>
      <c r="AE65" s="93">
        <f t="shared" si="18"/>
        <v>0</v>
      </c>
      <c r="AF65" s="59"/>
      <c r="AG65" s="55">
        <f t="shared" si="19"/>
        <v>0</v>
      </c>
      <c r="AH65" s="61"/>
      <c r="AI65" s="55">
        <f t="shared" si="20"/>
        <v>0</v>
      </c>
      <c r="AJ65" s="61"/>
      <c r="AK65" s="55">
        <f t="shared" si="21"/>
        <v>0</v>
      </c>
      <c r="AL65" s="61"/>
      <c r="AM65" s="62">
        <f>IF(AL65="si",6,0)</f>
        <v>0</v>
      </c>
      <c r="AN65" s="103">
        <f t="shared" si="22"/>
        <v>0</v>
      </c>
      <c r="AO65" s="61"/>
      <c r="AP65" s="60">
        <f>IF(AO65="si",12,0)</f>
        <v>0</v>
      </c>
      <c r="AQ65" s="61"/>
      <c r="AR65" s="55">
        <f t="shared" si="23"/>
        <v>0</v>
      </c>
      <c r="AS65" s="61"/>
      <c r="AT65" s="55">
        <f t="shared" si="24"/>
        <v>0</v>
      </c>
      <c r="AU65" s="61"/>
      <c r="AV65" s="55">
        <f t="shared" si="25"/>
        <v>0</v>
      </c>
      <c r="AW65" s="61"/>
      <c r="AX65" s="55">
        <f t="shared" si="26"/>
        <v>0</v>
      </c>
      <c r="AY65" s="61"/>
      <c r="AZ65" s="55">
        <f t="shared" si="27"/>
        <v>0</v>
      </c>
      <c r="BA65" s="61"/>
      <c r="BB65" s="62">
        <f t="shared" si="33"/>
        <v>0</v>
      </c>
      <c r="BC65" s="61"/>
      <c r="BD65" s="60">
        <f t="shared" si="28"/>
        <v>0</v>
      </c>
      <c r="BE65" s="61"/>
      <c r="BF65" s="55">
        <f t="shared" si="29"/>
        <v>0</v>
      </c>
      <c r="BG65" s="61"/>
      <c r="BH65" s="55">
        <f t="shared" si="30"/>
        <v>0</v>
      </c>
      <c r="BI65" s="107">
        <f t="shared" si="31"/>
        <v>0</v>
      </c>
      <c r="BJ65" s="106">
        <f t="shared" si="34"/>
        <v>0</v>
      </c>
      <c r="BK65" s="139"/>
    </row>
    <row r="66" spans="1:63">
      <c r="A66" s="30">
        <f>1 +A65</f>
        <v>60</v>
      </c>
      <c r="B66" s="31"/>
      <c r="C66" s="31"/>
      <c r="D66" s="114"/>
      <c r="E66" s="59"/>
      <c r="F66" s="55">
        <f t="shared" si="5"/>
        <v>0</v>
      </c>
      <c r="G66" s="61"/>
      <c r="H66" s="55">
        <f t="shared" si="6"/>
        <v>0</v>
      </c>
      <c r="I66" s="56"/>
      <c r="J66" s="84">
        <f t="shared" si="7"/>
        <v>0</v>
      </c>
      <c r="K66" s="61"/>
      <c r="L66" s="84">
        <f t="shared" si="32"/>
        <v>0</v>
      </c>
      <c r="M66" s="61"/>
      <c r="N66" s="55">
        <f t="shared" si="9"/>
        <v>0</v>
      </c>
      <c r="O66" s="61"/>
      <c r="P66" s="55">
        <f t="shared" si="10"/>
        <v>0</v>
      </c>
      <c r="Q66" s="61"/>
      <c r="R66" s="55">
        <f t="shared" si="11"/>
        <v>0</v>
      </c>
      <c r="S66" s="61"/>
      <c r="T66" s="55">
        <f t="shared" si="12"/>
        <v>0</v>
      </c>
      <c r="U66" s="61"/>
      <c r="V66" s="55">
        <f t="shared" si="13"/>
        <v>0</v>
      </c>
      <c r="W66" s="61"/>
      <c r="X66" s="57">
        <f t="shared" si="14"/>
        <v>0</v>
      </c>
      <c r="Y66" s="61"/>
      <c r="Z66" s="55">
        <f t="shared" si="15"/>
        <v>0</v>
      </c>
      <c r="AA66" s="61"/>
      <c r="AB66" s="55">
        <f t="shared" si="16"/>
        <v>0</v>
      </c>
      <c r="AC66" s="61"/>
      <c r="AD66" s="55">
        <f t="shared" si="17"/>
        <v>0</v>
      </c>
      <c r="AE66" s="93">
        <f t="shared" si="18"/>
        <v>0</v>
      </c>
      <c r="AF66" s="59"/>
      <c r="AG66" s="55">
        <f t="shared" si="19"/>
        <v>0</v>
      </c>
      <c r="AH66" s="61"/>
      <c r="AI66" s="55">
        <f t="shared" si="20"/>
        <v>0</v>
      </c>
      <c r="AJ66" s="61"/>
      <c r="AK66" s="55">
        <f t="shared" si="21"/>
        <v>0</v>
      </c>
      <c r="AL66" s="61"/>
      <c r="AM66" s="62">
        <f t="shared" si="36"/>
        <v>0</v>
      </c>
      <c r="AN66" s="103">
        <f t="shared" si="22"/>
        <v>0</v>
      </c>
      <c r="AO66" s="61"/>
      <c r="AP66" s="60">
        <f t="shared" si="37"/>
        <v>0</v>
      </c>
      <c r="AQ66" s="61"/>
      <c r="AR66" s="55">
        <f t="shared" si="23"/>
        <v>0</v>
      </c>
      <c r="AS66" s="61"/>
      <c r="AT66" s="55">
        <f t="shared" si="24"/>
        <v>0</v>
      </c>
      <c r="AU66" s="61"/>
      <c r="AV66" s="55">
        <f t="shared" si="25"/>
        <v>0</v>
      </c>
      <c r="AW66" s="61"/>
      <c r="AX66" s="55">
        <f t="shared" si="26"/>
        <v>0</v>
      </c>
      <c r="AY66" s="61"/>
      <c r="AZ66" s="55">
        <f t="shared" si="27"/>
        <v>0</v>
      </c>
      <c r="BA66" s="61"/>
      <c r="BB66" s="62">
        <f t="shared" si="33"/>
        <v>0</v>
      </c>
      <c r="BC66" s="61"/>
      <c r="BD66" s="60">
        <f t="shared" si="28"/>
        <v>0</v>
      </c>
      <c r="BE66" s="61"/>
      <c r="BF66" s="55">
        <f t="shared" si="29"/>
        <v>0</v>
      </c>
      <c r="BG66" s="61"/>
      <c r="BH66" s="55">
        <f t="shared" si="30"/>
        <v>0</v>
      </c>
      <c r="BI66" s="107">
        <f t="shared" si="31"/>
        <v>0</v>
      </c>
      <c r="BJ66" s="106">
        <f t="shared" si="34"/>
        <v>0</v>
      </c>
      <c r="BK66" s="139"/>
    </row>
    <row r="67" spans="1:63" ht="15.75">
      <c r="A67" s="105" t="s">
        <v>101</v>
      </c>
      <c r="B67" s="147"/>
    </row>
    <row r="68" spans="1:63" ht="15.75">
      <c r="A68" s="109" t="s">
        <v>83</v>
      </c>
      <c r="B68" s="85"/>
      <c r="C68" s="86"/>
      <c r="D68" s="8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42"/>
      <c r="W68" s="42"/>
      <c r="X68" s="42"/>
      <c r="Y68" s="42"/>
      <c r="Z68" s="42"/>
      <c r="AA68" s="3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spans="1:63" ht="15.75">
      <c r="A69" s="88" t="s">
        <v>125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spans="1:63" ht="15.75">
      <c r="A70" s="111" t="s">
        <v>126</v>
      </c>
    </row>
    <row r="71" spans="1:63" ht="15.75">
      <c r="A71" s="105" t="s">
        <v>84</v>
      </c>
    </row>
    <row r="72" spans="1:63" ht="15.75">
      <c r="A72" s="105" t="s">
        <v>104</v>
      </c>
      <c r="BI72" s="36"/>
      <c r="BJ72" s="36"/>
      <c r="BK72" s="35"/>
    </row>
    <row r="73" spans="1:63" ht="15.75">
      <c r="A73" s="105" t="s">
        <v>103</v>
      </c>
      <c r="BI73" s="36"/>
      <c r="BJ73" s="36"/>
      <c r="BK73" s="37"/>
    </row>
    <row r="74" spans="1:63" ht="15.75">
      <c r="A74" s="105" t="s">
        <v>133</v>
      </c>
      <c r="BI74" s="36"/>
      <c r="BJ74" s="36"/>
      <c r="BK74" s="35"/>
    </row>
    <row r="75" spans="1:63" ht="15.75">
      <c r="B75" s="105" t="s">
        <v>106</v>
      </c>
      <c r="BI75" s="36"/>
      <c r="BJ75" s="36"/>
      <c r="BK75" s="37"/>
    </row>
    <row r="76" spans="1:63" ht="15.75">
      <c r="A76" s="32"/>
      <c r="B76" s="33"/>
      <c r="C76" s="33"/>
      <c r="D76" s="34" t="s">
        <v>132</v>
      </c>
      <c r="E76" s="35"/>
      <c r="F76" s="36"/>
      <c r="G76" s="35"/>
      <c r="H76" s="36"/>
      <c r="I76" s="36"/>
      <c r="J76" s="36"/>
      <c r="K76" s="35"/>
      <c r="L76" s="36"/>
      <c r="M76" s="36"/>
      <c r="N76" s="36"/>
      <c r="O76" s="35"/>
      <c r="P76" s="36"/>
      <c r="Q76" s="35"/>
      <c r="R76" s="36"/>
      <c r="S76" s="35"/>
      <c r="T76" s="36"/>
      <c r="U76" s="35"/>
      <c r="V76" s="36"/>
      <c r="W76" s="36"/>
      <c r="X76" s="36"/>
      <c r="Y76" s="35"/>
      <c r="Z76" s="36"/>
      <c r="AA76" s="35"/>
      <c r="AB76" s="36"/>
      <c r="AC76" s="36"/>
      <c r="AD76" s="36"/>
      <c r="AE76" s="36"/>
      <c r="AF76" s="35"/>
      <c r="AG76" s="36"/>
      <c r="AH76" s="35"/>
      <c r="AI76" s="36"/>
      <c r="AJ76" s="35"/>
      <c r="AK76" s="36"/>
      <c r="AL76" s="35"/>
      <c r="AM76" s="36"/>
      <c r="AN76" s="36"/>
      <c r="AO76" s="35"/>
      <c r="AP76" s="36"/>
      <c r="AQ76" s="35"/>
      <c r="AR76" s="36"/>
      <c r="AS76" s="35"/>
      <c r="AT76" s="36"/>
      <c r="AU76" s="35"/>
      <c r="AV76" s="36"/>
      <c r="AW76" s="35"/>
      <c r="AX76" s="36"/>
      <c r="AY76" s="35"/>
      <c r="AZ76" s="36"/>
      <c r="BA76" s="35"/>
      <c r="BB76" s="36"/>
      <c r="BC76" s="36"/>
      <c r="BD76" s="36"/>
      <c r="BI76" s="36"/>
      <c r="BJ76" s="36"/>
      <c r="BK76" s="35"/>
    </row>
    <row r="77" spans="1:63" ht="15">
      <c r="A77" s="35"/>
      <c r="B77" s="33"/>
      <c r="C77" s="33"/>
      <c r="D77" s="9" t="s">
        <v>85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36"/>
      <c r="AS77" s="35"/>
      <c r="AT77" s="36"/>
      <c r="AU77" s="35"/>
      <c r="AV77" s="36"/>
      <c r="AW77" s="35"/>
      <c r="AX77" s="36"/>
      <c r="AY77" s="35"/>
      <c r="AZ77" s="36"/>
      <c r="BA77" s="35"/>
      <c r="BB77" s="36"/>
      <c r="BC77" s="36"/>
      <c r="BD77" s="36"/>
      <c r="BI77" s="36"/>
      <c r="BJ77" s="36"/>
      <c r="BK77" s="37"/>
    </row>
    <row r="78" spans="1:63">
      <c r="A78" s="35"/>
      <c r="B78" s="33"/>
      <c r="C78" s="33"/>
      <c r="D78" s="35" t="s">
        <v>86</v>
      </c>
      <c r="E78" s="35"/>
      <c r="F78" s="36"/>
      <c r="G78" s="35"/>
      <c r="H78" s="36"/>
      <c r="I78" s="36"/>
      <c r="J78" s="36"/>
      <c r="K78" s="35"/>
      <c r="L78" s="36"/>
      <c r="M78" s="36"/>
      <c r="N78" s="36"/>
      <c r="O78" s="35"/>
      <c r="P78" s="36"/>
      <c r="Q78" s="35"/>
      <c r="R78" s="36"/>
      <c r="S78" s="35"/>
      <c r="T78" s="36"/>
      <c r="U78" s="35"/>
      <c r="V78" s="36"/>
      <c r="W78" s="36"/>
      <c r="X78" s="36"/>
      <c r="Y78" s="35"/>
      <c r="Z78" s="36"/>
      <c r="AA78" s="35"/>
      <c r="AB78" s="36"/>
      <c r="AC78" s="36"/>
      <c r="AD78" s="36"/>
      <c r="AE78" s="36"/>
      <c r="AF78" s="35"/>
      <c r="AG78" s="36"/>
      <c r="AH78" s="35"/>
      <c r="AI78" s="36"/>
      <c r="AJ78" s="35"/>
      <c r="AK78" s="36"/>
      <c r="AL78" s="35"/>
      <c r="AM78" s="36"/>
      <c r="AN78" s="36"/>
      <c r="AO78" s="35"/>
      <c r="AP78" s="36"/>
      <c r="AQ78" s="35"/>
      <c r="AR78" s="36"/>
      <c r="AS78" s="35"/>
      <c r="AT78" s="36"/>
      <c r="AU78" s="35"/>
      <c r="AV78" s="36"/>
      <c r="AW78" s="35"/>
      <c r="AX78" s="36"/>
      <c r="AY78" s="35"/>
      <c r="AZ78" s="36"/>
      <c r="BA78" s="35"/>
      <c r="BB78" s="36"/>
      <c r="BC78" s="36"/>
      <c r="BD78" s="36"/>
    </row>
    <row r="79" spans="1:63" ht="15.75">
      <c r="A79" s="35"/>
      <c r="B79" s="35"/>
      <c r="C79" s="38" t="s">
        <v>134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8" t="s">
        <v>87</v>
      </c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6"/>
      <c r="BA79" s="35"/>
      <c r="BB79" s="36"/>
      <c r="BC79" s="36"/>
      <c r="BD79" s="36"/>
    </row>
    <row r="80" spans="1:63" ht="15">
      <c r="A80" s="35"/>
      <c r="B80" s="33"/>
      <c r="C80" s="33"/>
      <c r="D80" s="35"/>
      <c r="E80" s="35"/>
      <c r="F80" s="36"/>
      <c r="G80" s="35"/>
      <c r="H80" s="36"/>
      <c r="I80" s="36"/>
      <c r="J80" s="36"/>
      <c r="K80" s="35"/>
      <c r="L80" s="36"/>
      <c r="M80" s="36"/>
      <c r="N80" s="36"/>
      <c r="O80" s="35"/>
      <c r="P80" s="36"/>
      <c r="Q80" s="35"/>
      <c r="R80" s="36"/>
      <c r="S80" s="35"/>
      <c r="T80" s="36"/>
      <c r="U80" s="35"/>
      <c r="V80" s="36"/>
      <c r="W80" s="36"/>
      <c r="X80" s="36"/>
      <c r="Y80" s="35"/>
      <c r="Z80" s="36"/>
      <c r="AA80" s="35"/>
      <c r="AB80" s="36"/>
      <c r="AC80" s="36"/>
      <c r="AD80" s="36"/>
      <c r="AE80" s="36"/>
      <c r="AF80" s="35"/>
      <c r="AG80" s="36"/>
      <c r="AH80" s="35"/>
      <c r="AI80" s="36"/>
      <c r="AJ80" s="35"/>
      <c r="AK80" s="36"/>
      <c r="AL80" s="35"/>
      <c r="AM80" s="36"/>
      <c r="AN80" s="36"/>
      <c r="AO80" s="39" t="s">
        <v>5</v>
      </c>
      <c r="AP80" s="36"/>
      <c r="AQ80" s="35"/>
      <c r="AR80" s="36"/>
      <c r="AS80" s="35"/>
      <c r="AT80" s="36"/>
      <c r="AU80" s="35"/>
      <c r="AV80" s="36"/>
      <c r="AW80" s="35"/>
      <c r="AX80" s="36"/>
      <c r="AY80" s="35"/>
      <c r="AZ80" s="36"/>
      <c r="BA80" s="35"/>
      <c r="BB80" s="36"/>
      <c r="BC80" s="36"/>
      <c r="BD80" s="36"/>
    </row>
    <row r="81" spans="1:60">
      <c r="A81" s="35"/>
      <c r="B81" s="33"/>
      <c r="C81" s="33"/>
      <c r="D81" s="35"/>
      <c r="E81" s="35"/>
      <c r="F81" s="36"/>
      <c r="G81" s="35"/>
      <c r="H81" s="36"/>
      <c r="I81" s="36"/>
      <c r="J81" s="36"/>
      <c r="K81" s="35"/>
      <c r="L81" s="36"/>
      <c r="M81" s="36"/>
      <c r="N81" s="36"/>
      <c r="O81" s="35"/>
      <c r="P81" s="36"/>
      <c r="Q81" s="35"/>
      <c r="R81" s="36"/>
      <c r="S81" s="35"/>
      <c r="T81" s="36"/>
      <c r="U81" s="35"/>
      <c r="V81" s="36"/>
      <c r="W81" s="36"/>
      <c r="X81" s="36"/>
      <c r="Y81" s="35"/>
      <c r="Z81" s="36"/>
      <c r="AA81" s="35"/>
      <c r="AB81" s="36"/>
      <c r="AC81" s="36"/>
      <c r="AD81" s="36"/>
      <c r="AE81" s="36"/>
      <c r="AF81" s="35"/>
      <c r="AG81" s="36"/>
      <c r="AH81" s="35"/>
      <c r="AI81" s="36"/>
      <c r="AJ81" s="35"/>
      <c r="AK81" s="36"/>
      <c r="AL81" s="35"/>
      <c r="AM81" s="36"/>
      <c r="AN81" s="36"/>
      <c r="AO81" s="35"/>
      <c r="AP81" s="36"/>
      <c r="AQ81" s="35"/>
      <c r="AR81" s="36"/>
      <c r="AS81" s="35"/>
      <c r="AT81" s="36"/>
      <c r="AU81" s="35"/>
      <c r="AV81" s="36"/>
      <c r="AW81" s="35"/>
      <c r="AX81" s="36"/>
      <c r="AY81" s="35"/>
      <c r="AZ81" s="36"/>
      <c r="BA81" s="35"/>
      <c r="BB81" s="36"/>
      <c r="BC81" s="36"/>
      <c r="BD81" s="36"/>
    </row>
    <row r="86" spans="1:60">
      <c r="BE86" s="35"/>
      <c r="BF86" s="36"/>
      <c r="BG86" s="36"/>
      <c r="BH86" s="36"/>
    </row>
    <row r="87" spans="1:60">
      <c r="BE87" s="35"/>
      <c r="BF87" s="36"/>
      <c r="BG87" s="36"/>
      <c r="BH87" s="36"/>
    </row>
    <row r="88" spans="1:60">
      <c r="BE88" s="35"/>
      <c r="BF88" s="36"/>
      <c r="BG88" s="36"/>
      <c r="BH88" s="36"/>
    </row>
    <row r="89" spans="1:60">
      <c r="BE89" s="35"/>
      <c r="BF89" s="36"/>
      <c r="BG89" s="36"/>
      <c r="BH89" s="36"/>
    </row>
    <row r="90" spans="1:60">
      <c r="BE90" s="35"/>
      <c r="BF90" s="36"/>
      <c r="BG90" s="36"/>
      <c r="BH90" s="36"/>
    </row>
    <row r="91" spans="1:60">
      <c r="BE91" s="35"/>
      <c r="BF91" s="36"/>
      <c r="BG91" s="36"/>
      <c r="BH91" s="36"/>
    </row>
    <row r="95" spans="1:60" ht="15">
      <c r="A95" s="110"/>
    </row>
  </sheetData>
  <sheetProtection password="DD01" sheet="1" objects="1" scenarios="1"/>
  <phoneticPr fontId="39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orientation="landscape" horizontalDpi="360" verticalDpi="360" r:id="rId1"/>
  <headerFooter alignWithMargins="0">
    <oddFooter>Pagina &amp;P di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M95"/>
  <sheetViews>
    <sheetView zoomScale="115" zoomScaleNormal="115" workbookViewId="0">
      <selection activeCell="A3" sqref="A3"/>
    </sheetView>
  </sheetViews>
  <sheetFormatPr defaultRowHeight="12.75"/>
  <cols>
    <col min="1" max="1" width="3.140625" customWidth="1"/>
    <col min="2" max="2" width="11.140625" customWidth="1"/>
    <col min="3" max="3" width="13.140625" customWidth="1"/>
    <col min="4" max="5" width="3.42578125" customWidth="1"/>
    <col min="6" max="6" width="4.7109375" customWidth="1"/>
    <col min="7" max="7" width="3.7109375" customWidth="1"/>
    <col min="8" max="12" width="3.85546875" customWidth="1"/>
    <col min="13" max="13" width="3.140625" customWidth="1"/>
    <col min="14" max="14" width="5.140625" customWidth="1"/>
    <col min="15" max="15" width="4" customWidth="1"/>
    <col min="16" max="16" width="4.85546875" customWidth="1"/>
    <col min="17" max="17" width="3.5703125" customWidth="1"/>
    <col min="18" max="18" width="4" customWidth="1"/>
    <col min="19" max="19" width="3.28515625" customWidth="1"/>
    <col min="20" max="20" width="4.140625" customWidth="1"/>
    <col min="21" max="21" width="3.140625" customWidth="1"/>
    <col min="22" max="22" width="4" customWidth="1"/>
    <col min="23" max="23" width="3.42578125" customWidth="1"/>
    <col min="24" max="24" width="4.140625" customWidth="1"/>
    <col min="25" max="25" width="3.42578125" customWidth="1"/>
    <col min="26" max="26" width="5" customWidth="1"/>
    <col min="27" max="27" width="3.140625" customWidth="1"/>
    <col min="28" max="28" width="4.140625" customWidth="1"/>
    <col min="29" max="29" width="3.5703125" customWidth="1"/>
    <col min="30" max="31" width="3.28515625" customWidth="1"/>
    <col min="32" max="32" width="4.85546875" customWidth="1"/>
    <col min="33" max="33" width="5.140625" customWidth="1"/>
    <col min="34" max="35" width="3.28515625" customWidth="1"/>
    <col min="36" max="36" width="3.42578125" customWidth="1"/>
    <col min="37" max="39" width="3.7109375" customWidth="1"/>
    <col min="40" max="40" width="2.85546875" customWidth="1"/>
    <col min="41" max="41" width="3.5703125" customWidth="1"/>
    <col min="42" max="42" width="4.28515625" customWidth="1"/>
    <col min="43" max="43" width="3.140625" customWidth="1"/>
    <col min="44" max="44" width="3" customWidth="1"/>
    <col min="45" max="45" width="3.7109375" customWidth="1"/>
    <col min="46" max="47" width="3.42578125" customWidth="1"/>
    <col min="48" max="49" width="3.28515625" customWidth="1"/>
    <col min="50" max="50" width="3.5703125" customWidth="1"/>
    <col min="51" max="53" width="3.140625" customWidth="1"/>
    <col min="54" max="55" width="3.42578125" customWidth="1"/>
    <col min="56" max="58" width="3.28515625" customWidth="1"/>
    <col min="59" max="59" width="3" customWidth="1"/>
    <col min="60" max="61" width="2.5703125" customWidth="1"/>
    <col min="62" max="62" width="3.5703125" customWidth="1"/>
    <col min="63" max="63" width="4.28515625" customWidth="1"/>
    <col min="64" max="64" width="5.140625" customWidth="1"/>
    <col min="65" max="65" width="6" customWidth="1"/>
  </cols>
  <sheetData>
    <row r="1" spans="1:65" ht="17.25" thickBot="1">
      <c r="B1" s="1" t="s">
        <v>9</v>
      </c>
      <c r="C1" s="1"/>
      <c r="D1" s="2"/>
      <c r="E1" s="3"/>
      <c r="F1" s="4" t="s">
        <v>131</v>
      </c>
      <c r="G1" s="5"/>
      <c r="H1" s="6"/>
      <c r="I1" s="6"/>
      <c r="J1" s="6"/>
      <c r="K1" s="6"/>
      <c r="L1" s="6"/>
      <c r="M1" s="5"/>
      <c r="N1" s="6"/>
      <c r="O1" s="6"/>
      <c r="P1" s="6"/>
      <c r="Q1" s="5"/>
      <c r="R1" s="6"/>
      <c r="S1" s="5"/>
      <c r="T1" s="6"/>
      <c r="U1" s="5"/>
      <c r="V1" s="6"/>
      <c r="W1" s="5"/>
      <c r="X1" s="6"/>
      <c r="Y1" s="6"/>
      <c r="Z1" s="6"/>
      <c r="AA1" s="5"/>
      <c r="AB1" s="6"/>
      <c r="AC1" s="5"/>
      <c r="AD1" s="6"/>
      <c r="AE1" s="6"/>
      <c r="AF1" s="6"/>
      <c r="AG1" s="6"/>
      <c r="AH1" s="5"/>
      <c r="AI1" s="6"/>
      <c r="AJ1" s="5"/>
      <c r="AK1" s="6"/>
      <c r="AL1" s="5"/>
      <c r="AM1" s="6"/>
      <c r="AN1" s="5"/>
      <c r="AO1" s="6"/>
      <c r="AP1" s="6"/>
      <c r="AQ1" s="5"/>
      <c r="AR1" s="6"/>
      <c r="AS1" s="5"/>
      <c r="AT1" s="6"/>
      <c r="AU1" s="5"/>
      <c r="AV1" s="6"/>
      <c r="AW1" s="5"/>
      <c r="AX1" s="6"/>
      <c r="AY1" s="5"/>
      <c r="AZ1" s="6"/>
      <c r="BA1" s="5"/>
      <c r="BB1" s="6"/>
      <c r="BC1" s="5"/>
      <c r="BD1" s="6"/>
      <c r="BE1" s="6"/>
      <c r="BF1" s="6"/>
      <c r="BG1" s="5"/>
      <c r="BH1" s="6"/>
      <c r="BI1" s="6"/>
      <c r="BJ1" s="6"/>
      <c r="BK1" s="6"/>
      <c r="BL1" s="6"/>
      <c r="BM1" s="7"/>
    </row>
    <row r="2" spans="1:65" ht="17.25" thickBot="1">
      <c r="A2" s="8"/>
      <c r="B2" s="9" t="s">
        <v>10</v>
      </c>
      <c r="C2" s="1"/>
      <c r="D2" s="2"/>
      <c r="E2" s="64"/>
      <c r="F2" s="40" t="s">
        <v>92</v>
      </c>
      <c r="G2" s="65"/>
      <c r="H2" s="10"/>
      <c r="I2" s="10"/>
      <c r="J2" s="10"/>
      <c r="K2" s="10"/>
      <c r="L2" s="10"/>
      <c r="M2" s="66"/>
      <c r="N2" s="10"/>
      <c r="O2" s="10"/>
      <c r="P2" s="10"/>
      <c r="Q2" s="66"/>
      <c r="R2" s="10"/>
      <c r="S2" s="66"/>
      <c r="T2" s="10"/>
      <c r="U2" s="66"/>
      <c r="V2" s="10"/>
      <c r="W2" s="66"/>
      <c r="X2" s="10"/>
      <c r="Y2" s="10"/>
      <c r="Z2" s="10"/>
      <c r="AA2" s="66"/>
      <c r="AB2" s="10"/>
      <c r="AC2" s="66"/>
      <c r="AD2" s="10"/>
      <c r="AE2" s="100"/>
      <c r="AF2" s="15"/>
      <c r="AG2" s="94"/>
      <c r="AH2" s="91"/>
      <c r="AI2" s="92" t="s">
        <v>11</v>
      </c>
      <c r="AJ2" s="67"/>
      <c r="AK2" s="10"/>
      <c r="AL2" s="66"/>
      <c r="AM2" s="10"/>
      <c r="AN2" s="66"/>
      <c r="AO2" s="10"/>
      <c r="AP2" s="94"/>
      <c r="AQ2" s="66"/>
      <c r="AR2" s="63" t="s">
        <v>117</v>
      </c>
      <c r="AS2" s="68"/>
      <c r="AT2" s="10"/>
      <c r="AU2" s="66"/>
      <c r="AV2" s="10"/>
      <c r="AW2" s="66"/>
      <c r="AX2" s="10"/>
      <c r="AY2" s="66"/>
      <c r="AZ2" s="10"/>
      <c r="BA2" s="66"/>
      <c r="BB2" s="10"/>
      <c r="BC2" s="66"/>
      <c r="BD2" s="10"/>
      <c r="BE2" s="66"/>
      <c r="BF2" s="100"/>
      <c r="BG2" s="151"/>
      <c r="BH2" s="100"/>
      <c r="BI2" s="151"/>
      <c r="BJ2" s="100"/>
      <c r="BK2" s="94"/>
      <c r="BL2" s="6"/>
      <c r="BM2" s="7"/>
    </row>
    <row r="3" spans="1:65">
      <c r="A3" s="11"/>
      <c r="B3" s="12"/>
      <c r="C3" s="12"/>
      <c r="D3" s="7"/>
      <c r="E3" s="69"/>
      <c r="F3" s="15" t="s">
        <v>12</v>
      </c>
      <c r="G3" s="70" t="s">
        <v>13</v>
      </c>
      <c r="H3" s="14"/>
      <c r="I3" s="158" t="s">
        <v>18</v>
      </c>
      <c r="J3" s="159"/>
      <c r="K3" s="159"/>
      <c r="L3" s="160"/>
      <c r="M3" s="74"/>
      <c r="N3" s="15" t="s">
        <v>122</v>
      </c>
      <c r="O3" s="112" t="s">
        <v>123</v>
      </c>
      <c r="P3" s="15"/>
      <c r="Q3" s="70" t="s">
        <v>124</v>
      </c>
      <c r="R3" s="13"/>
      <c r="S3" s="70"/>
      <c r="T3" s="14"/>
      <c r="U3" s="71"/>
      <c r="V3" s="13" t="s">
        <v>14</v>
      </c>
      <c r="W3" s="70"/>
      <c r="X3" s="14"/>
      <c r="Y3" s="71" t="s">
        <v>105</v>
      </c>
      <c r="Z3" s="16"/>
      <c r="AA3" s="72"/>
      <c r="AB3" s="13" t="s">
        <v>15</v>
      </c>
      <c r="AC3" s="70"/>
      <c r="AD3" s="13"/>
      <c r="AE3" s="71" t="s">
        <v>16</v>
      </c>
      <c r="AF3" s="115"/>
      <c r="AG3" s="95"/>
      <c r="AH3" s="73"/>
      <c r="AI3" s="16" t="s">
        <v>17</v>
      </c>
      <c r="AJ3" s="74"/>
      <c r="AK3" s="16" t="s">
        <v>18</v>
      </c>
      <c r="AL3" s="74"/>
      <c r="AM3" s="16" t="s">
        <v>19</v>
      </c>
      <c r="AN3" s="74"/>
      <c r="AO3" s="98" t="s">
        <v>20</v>
      </c>
      <c r="AP3" s="95"/>
      <c r="AQ3" s="74"/>
      <c r="AR3" s="17" t="s">
        <v>17</v>
      </c>
      <c r="AS3" s="74"/>
      <c r="AT3" s="17" t="s">
        <v>111</v>
      </c>
      <c r="AU3" s="74"/>
      <c r="AV3" s="17" t="s">
        <v>21</v>
      </c>
      <c r="AW3" s="74"/>
      <c r="AX3" s="14" t="s">
        <v>22</v>
      </c>
      <c r="AY3" s="71"/>
      <c r="AZ3" s="14" t="s">
        <v>23</v>
      </c>
      <c r="BA3" s="71"/>
      <c r="BB3" s="14" t="s">
        <v>24</v>
      </c>
      <c r="BC3" s="71"/>
      <c r="BD3" s="101" t="s">
        <v>25</v>
      </c>
      <c r="BE3" s="71"/>
      <c r="BF3" s="101" t="s">
        <v>118</v>
      </c>
      <c r="BG3" s="74"/>
      <c r="BH3" s="16" t="s">
        <v>113</v>
      </c>
      <c r="BI3" s="74"/>
      <c r="BJ3" s="16" t="s">
        <v>115</v>
      </c>
      <c r="BK3" s="95"/>
      <c r="BL3" s="18"/>
      <c r="BM3" s="11"/>
    </row>
    <row r="4" spans="1:65" ht="18" customHeight="1" thickBot="1">
      <c r="A4" s="7"/>
      <c r="B4" s="12"/>
      <c r="C4" s="12"/>
      <c r="D4" s="19"/>
      <c r="E4" s="118" t="s">
        <v>26</v>
      </c>
      <c r="F4" s="119"/>
      <c r="G4" s="142" t="s">
        <v>102</v>
      </c>
      <c r="H4" s="119"/>
      <c r="I4" s="120" t="s">
        <v>27</v>
      </c>
      <c r="J4" s="119"/>
      <c r="K4" s="123"/>
      <c r="L4" s="123"/>
      <c r="M4" s="144" t="s">
        <v>127</v>
      </c>
      <c r="N4" s="154"/>
      <c r="O4" s="155" t="s">
        <v>28</v>
      </c>
      <c r="P4" s="122"/>
      <c r="Q4" s="120" t="s">
        <v>29</v>
      </c>
      <c r="R4" s="123"/>
      <c r="S4" s="124"/>
      <c r="T4" s="119"/>
      <c r="U4" s="120" t="s">
        <v>30</v>
      </c>
      <c r="V4" s="123"/>
      <c r="W4" s="124"/>
      <c r="X4" s="119"/>
      <c r="Y4" s="121" t="s">
        <v>31</v>
      </c>
      <c r="Z4" s="119"/>
      <c r="AA4" s="124" t="s">
        <v>32</v>
      </c>
      <c r="AB4" s="125"/>
      <c r="AC4" s="124"/>
      <c r="AD4" s="123"/>
      <c r="AE4" s="117" t="s">
        <v>33</v>
      </c>
      <c r="AF4" s="116"/>
      <c r="AG4" s="96"/>
      <c r="AH4" s="76"/>
      <c r="AI4" s="22"/>
      <c r="AJ4" s="75"/>
      <c r="AK4" s="22"/>
      <c r="AL4" s="75"/>
      <c r="AM4" s="22"/>
      <c r="AN4" s="75"/>
      <c r="AO4" s="21"/>
      <c r="AP4" s="96"/>
      <c r="AQ4" s="75"/>
      <c r="AR4" s="22"/>
      <c r="AS4" s="75" t="s">
        <v>119</v>
      </c>
      <c r="AT4" s="20"/>
      <c r="AU4" s="75"/>
      <c r="AV4" s="20"/>
      <c r="AW4" s="75"/>
      <c r="AX4" s="20"/>
      <c r="AY4" s="75"/>
      <c r="AZ4" s="21"/>
      <c r="BA4" s="145"/>
      <c r="BB4" s="21"/>
      <c r="BC4" s="75"/>
      <c r="BD4" s="22"/>
      <c r="BE4" s="75"/>
      <c r="BF4" s="22"/>
      <c r="BG4" s="75"/>
      <c r="BH4" s="22"/>
      <c r="BI4" s="75"/>
      <c r="BJ4" s="22"/>
      <c r="BK4" s="96"/>
      <c r="BL4" s="7"/>
      <c r="BM4" s="7"/>
    </row>
    <row r="5" spans="1:65" ht="111" customHeight="1">
      <c r="A5" s="108" t="s">
        <v>34</v>
      </c>
      <c r="B5" s="82" t="s">
        <v>35</v>
      </c>
      <c r="C5" s="82" t="s">
        <v>36</v>
      </c>
      <c r="D5" s="53" t="s">
        <v>37</v>
      </c>
      <c r="E5" s="52" t="s">
        <v>38</v>
      </c>
      <c r="F5" s="23" t="s">
        <v>39</v>
      </c>
      <c r="G5" s="52" t="s">
        <v>38</v>
      </c>
      <c r="H5" s="24" t="s">
        <v>40</v>
      </c>
      <c r="I5" s="77" t="s">
        <v>128</v>
      </c>
      <c r="J5" s="25" t="s">
        <v>89</v>
      </c>
      <c r="K5" s="77" t="s">
        <v>129</v>
      </c>
      <c r="L5" s="25" t="s">
        <v>89</v>
      </c>
      <c r="M5" s="77" t="s">
        <v>90</v>
      </c>
      <c r="N5" s="25" t="s">
        <v>91</v>
      </c>
      <c r="O5" s="77" t="s">
        <v>41</v>
      </c>
      <c r="P5" s="25" t="s">
        <v>95</v>
      </c>
      <c r="Q5" s="52" t="s">
        <v>38</v>
      </c>
      <c r="R5" s="26" t="s">
        <v>42</v>
      </c>
      <c r="S5" s="52" t="s">
        <v>38</v>
      </c>
      <c r="T5" s="26" t="s">
        <v>43</v>
      </c>
      <c r="U5" s="52" t="s">
        <v>100</v>
      </c>
      <c r="V5" s="26" t="s">
        <v>107</v>
      </c>
      <c r="W5" s="52" t="s">
        <v>100</v>
      </c>
      <c r="X5" s="26" t="s">
        <v>108</v>
      </c>
      <c r="Y5" s="52" t="s">
        <v>100</v>
      </c>
      <c r="Z5" s="26" t="s">
        <v>44</v>
      </c>
      <c r="AA5" s="78" t="s">
        <v>45</v>
      </c>
      <c r="AB5" s="26" t="s">
        <v>46</v>
      </c>
      <c r="AC5" s="78" t="s">
        <v>45</v>
      </c>
      <c r="AD5" s="90" t="s">
        <v>47</v>
      </c>
      <c r="AE5" s="80" t="s">
        <v>45</v>
      </c>
      <c r="AF5" s="152" t="s">
        <v>109</v>
      </c>
      <c r="AG5" s="97" t="s">
        <v>48</v>
      </c>
      <c r="AH5" s="79" t="s">
        <v>45</v>
      </c>
      <c r="AI5" s="23" t="s">
        <v>49</v>
      </c>
      <c r="AJ5" s="52" t="s">
        <v>50</v>
      </c>
      <c r="AK5" s="26" t="s">
        <v>51</v>
      </c>
      <c r="AL5" s="52" t="s">
        <v>52</v>
      </c>
      <c r="AM5" s="26" t="s">
        <v>53</v>
      </c>
      <c r="AN5" s="78" t="s">
        <v>45</v>
      </c>
      <c r="AO5" s="90" t="s">
        <v>54</v>
      </c>
      <c r="AP5" s="99" t="s">
        <v>55</v>
      </c>
      <c r="AQ5" s="78" t="s">
        <v>45</v>
      </c>
      <c r="AR5" s="26" t="s">
        <v>56</v>
      </c>
      <c r="AS5" s="80" t="s">
        <v>57</v>
      </c>
      <c r="AT5" s="26" t="s">
        <v>58</v>
      </c>
      <c r="AU5" s="80" t="s">
        <v>59</v>
      </c>
      <c r="AV5" s="26" t="s">
        <v>60</v>
      </c>
      <c r="AW5" s="80" t="s">
        <v>97</v>
      </c>
      <c r="AX5" s="26" t="s">
        <v>96</v>
      </c>
      <c r="AY5" s="80" t="s">
        <v>61</v>
      </c>
      <c r="AZ5" s="26" t="s">
        <v>62</v>
      </c>
      <c r="BA5" s="78" t="s">
        <v>45</v>
      </c>
      <c r="BB5" s="26" t="s">
        <v>63</v>
      </c>
      <c r="BC5" s="78" t="s">
        <v>45</v>
      </c>
      <c r="BD5" s="26" t="s">
        <v>64</v>
      </c>
      <c r="BE5" s="78" t="s">
        <v>99</v>
      </c>
      <c r="BF5" s="26" t="s">
        <v>98</v>
      </c>
      <c r="BG5" s="78" t="s">
        <v>45</v>
      </c>
      <c r="BH5" s="26" t="s">
        <v>112</v>
      </c>
      <c r="BI5" s="78" t="s">
        <v>45</v>
      </c>
      <c r="BJ5" s="153" t="s">
        <v>116</v>
      </c>
      <c r="BK5" s="99" t="s">
        <v>65</v>
      </c>
      <c r="BL5" s="104" t="s">
        <v>66</v>
      </c>
      <c r="BM5" s="81" t="s">
        <v>67</v>
      </c>
    </row>
    <row r="6" spans="1:65" ht="18.75" thickBot="1">
      <c r="A6" s="83"/>
      <c r="B6" s="27"/>
      <c r="C6" s="27"/>
      <c r="D6" s="126"/>
      <c r="E6" s="127"/>
      <c r="F6" s="128" t="s">
        <v>68</v>
      </c>
      <c r="G6" s="129"/>
      <c r="H6" s="128" t="s">
        <v>68</v>
      </c>
      <c r="I6" s="156"/>
      <c r="J6" s="131" t="s">
        <v>69</v>
      </c>
      <c r="K6" s="157"/>
      <c r="L6" s="131" t="s">
        <v>69</v>
      </c>
      <c r="M6" s="130"/>
      <c r="N6" s="131" t="s">
        <v>69</v>
      </c>
      <c r="O6" s="130"/>
      <c r="P6" s="132" t="s">
        <v>70</v>
      </c>
      <c r="Q6" s="130"/>
      <c r="R6" s="132" t="s">
        <v>71</v>
      </c>
      <c r="S6" s="130"/>
      <c r="T6" s="132" t="s">
        <v>72</v>
      </c>
      <c r="U6" s="130"/>
      <c r="V6" s="132" t="s">
        <v>73</v>
      </c>
      <c r="W6" s="130"/>
      <c r="X6" s="132" t="s">
        <v>70</v>
      </c>
      <c r="Y6" s="130"/>
      <c r="Z6" s="132" t="s">
        <v>72</v>
      </c>
      <c r="AA6" s="130"/>
      <c r="AB6" s="132" t="s">
        <v>74</v>
      </c>
      <c r="AC6" s="130"/>
      <c r="AD6" s="133" t="s">
        <v>75</v>
      </c>
      <c r="AE6" s="130"/>
      <c r="AF6" s="133" t="s">
        <v>76</v>
      </c>
      <c r="AG6" s="134"/>
      <c r="AH6" s="135"/>
      <c r="AI6" s="128" t="s">
        <v>77</v>
      </c>
      <c r="AJ6" s="129"/>
      <c r="AK6" s="132" t="s">
        <v>78</v>
      </c>
      <c r="AL6" s="130"/>
      <c r="AM6" s="132" t="s">
        <v>70</v>
      </c>
      <c r="AN6" s="136"/>
      <c r="AO6" s="133" t="s">
        <v>77</v>
      </c>
      <c r="AP6" s="134"/>
      <c r="AQ6" s="129"/>
      <c r="AR6" s="132" t="s">
        <v>79</v>
      </c>
      <c r="AS6" s="130"/>
      <c r="AT6" s="132" t="s">
        <v>80</v>
      </c>
      <c r="AU6" s="130"/>
      <c r="AV6" s="132" t="s">
        <v>70</v>
      </c>
      <c r="AW6" s="130"/>
      <c r="AX6" s="132" t="s">
        <v>81</v>
      </c>
      <c r="AY6" s="130"/>
      <c r="AZ6" s="132" t="s">
        <v>80</v>
      </c>
      <c r="BA6" s="130"/>
      <c r="BB6" s="132" t="s">
        <v>93</v>
      </c>
      <c r="BC6" s="136"/>
      <c r="BD6" s="133" t="s">
        <v>82</v>
      </c>
      <c r="BE6" s="136"/>
      <c r="BF6" s="132" t="s">
        <v>81</v>
      </c>
      <c r="BG6" s="129"/>
      <c r="BH6" s="132" t="s">
        <v>82</v>
      </c>
      <c r="BI6" s="129"/>
      <c r="BJ6" s="132" t="s">
        <v>114</v>
      </c>
      <c r="BK6" s="134"/>
      <c r="BL6" s="137"/>
      <c r="BM6" s="148"/>
    </row>
    <row r="7" spans="1:65">
      <c r="A7" s="28">
        <f t="shared" ref="A7:A64" si="0">1 +A6</f>
        <v>1</v>
      </c>
      <c r="B7" s="29"/>
      <c r="C7" s="29"/>
      <c r="D7" s="113"/>
      <c r="E7" s="54"/>
      <c r="F7" s="55">
        <f>E7*6</f>
        <v>0</v>
      </c>
      <c r="G7" s="56"/>
      <c r="H7" s="55">
        <f>G7*6</f>
        <v>0</v>
      </c>
      <c r="I7" s="56">
        <v>10</v>
      </c>
      <c r="J7" s="84">
        <f>IF(I7&lt;=4,I7*3,12+(I7-4)*3*2/3)</f>
        <v>24</v>
      </c>
      <c r="K7" s="56">
        <v>6</v>
      </c>
      <c r="L7" s="84">
        <f>IF(K7&lt;=4,K7*3,12+(K7-4)*3*2/3)</f>
        <v>16</v>
      </c>
      <c r="M7" s="56"/>
      <c r="N7" s="84">
        <f>IF(M7&lt;=4,M7*3,12+(M7-4)*3*2/3)</f>
        <v>0</v>
      </c>
      <c r="O7" s="56"/>
      <c r="P7" s="55">
        <f>O7*3</f>
        <v>0</v>
      </c>
      <c r="Q7" s="56"/>
      <c r="R7" s="55">
        <f>Q7*0.5</f>
        <v>0</v>
      </c>
      <c r="S7" s="56"/>
      <c r="T7" s="55">
        <f>S7</f>
        <v>0</v>
      </c>
      <c r="U7" s="56">
        <v>1</v>
      </c>
      <c r="V7" s="55">
        <f>IF(U7&gt;10,20,U7*2)</f>
        <v>2</v>
      </c>
      <c r="W7" s="56">
        <v>1</v>
      </c>
      <c r="X7" s="55">
        <f>W7*3</f>
        <v>3</v>
      </c>
      <c r="Y7" s="56"/>
      <c r="Z7" s="57">
        <f>Y7</f>
        <v>0</v>
      </c>
      <c r="AA7" s="56"/>
      <c r="AB7" s="55">
        <f>IF(AA7="si",1.5,0)</f>
        <v>0</v>
      </c>
      <c r="AC7" s="56"/>
      <c r="AD7" s="55">
        <f>IF(AC7="si",3,0)</f>
        <v>0</v>
      </c>
      <c r="AE7" s="56"/>
      <c r="AF7" s="55">
        <f>IF(AE7="si",10,0)</f>
        <v>0</v>
      </c>
      <c r="AG7" s="93">
        <f>F7+H7+J7+L7+N7+P7+R7+T7+V7+X7+Z7+AB7+AD7+AF7</f>
        <v>45</v>
      </c>
      <c r="AH7" s="58"/>
      <c r="AI7" s="55">
        <f>IF(AH7="si",6,0)</f>
        <v>0</v>
      </c>
      <c r="AJ7" s="56"/>
      <c r="AK7" s="55">
        <f>AJ7*4</f>
        <v>0</v>
      </c>
      <c r="AL7" s="56"/>
      <c r="AM7" s="55">
        <f>AL7*3</f>
        <v>0</v>
      </c>
      <c r="AN7" s="56"/>
      <c r="AO7" s="57">
        <f t="shared" ref="AO7:AO50" si="1">IF(AN7="si",6,0)</f>
        <v>0</v>
      </c>
      <c r="AP7" s="103">
        <f>AI7+AK7+AM7+AO7</f>
        <v>0</v>
      </c>
      <c r="AQ7" s="56"/>
      <c r="AR7" s="55">
        <f t="shared" ref="AR7:AR50" si="2">IF(AQ7="si",12,0)</f>
        <v>0</v>
      </c>
      <c r="AS7" s="56"/>
      <c r="AT7" s="55">
        <f>AS7*5</f>
        <v>0</v>
      </c>
      <c r="AU7" s="56"/>
      <c r="AV7" s="55">
        <f>AU7*3</f>
        <v>0</v>
      </c>
      <c r="AW7" s="56"/>
      <c r="AX7" s="55">
        <f>AW7</f>
        <v>0</v>
      </c>
      <c r="AY7" s="56"/>
      <c r="AZ7" s="55">
        <f>AY7*5</f>
        <v>0</v>
      </c>
      <c r="BA7" s="56"/>
      <c r="BB7" s="55">
        <f>IF(BA7="si",5,0)</f>
        <v>0</v>
      </c>
      <c r="BC7" s="56"/>
      <c r="BD7" s="102">
        <f t="shared" ref="BD7:BD66" si="3">IF(BC7="si",1,0)</f>
        <v>0</v>
      </c>
      <c r="BE7" s="56"/>
      <c r="BF7" s="146">
        <f>BE7*1</f>
        <v>0</v>
      </c>
      <c r="BG7" s="56"/>
      <c r="BH7" s="55">
        <f>IF(BG7="si",1,0)</f>
        <v>0</v>
      </c>
      <c r="BI7" s="56"/>
      <c r="BJ7" s="55">
        <f>IF(BI7="si",0.5,0)</f>
        <v>0</v>
      </c>
      <c r="BK7" s="107">
        <f>AR7++BF7+IF(AT7+AV7+AX7+AZ7+BB7+BD7+BH7+BJ7&gt;10,10,AT7+AV7+AX7+AZ7+BB7+BD7+BH7+BJ7)</f>
        <v>0</v>
      </c>
      <c r="BL7" s="106">
        <f t="shared" ref="BL7:BL66" si="4">AG7+AP7+BK7</f>
        <v>45</v>
      </c>
      <c r="BM7" s="138"/>
    </row>
    <row r="8" spans="1:65">
      <c r="A8" s="30">
        <f t="shared" si="0"/>
        <v>2</v>
      </c>
      <c r="B8" s="31"/>
      <c r="C8" s="31"/>
      <c r="D8" s="114"/>
      <c r="E8" s="59"/>
      <c r="F8" s="55">
        <f t="shared" ref="F8:F66" si="5">E8*6</f>
        <v>0</v>
      </c>
      <c r="G8" s="61"/>
      <c r="H8" s="55">
        <f t="shared" ref="H8:H66" si="6">G8*6</f>
        <v>0</v>
      </c>
      <c r="I8" s="56"/>
      <c r="J8" s="84">
        <f t="shared" ref="J8:J66" si="7">IF(I8&lt;=4,I8*3,12+(I8-4)*3*2/3)</f>
        <v>0</v>
      </c>
      <c r="K8" s="56"/>
      <c r="L8" s="84">
        <f t="shared" ref="L8:L66" si="8">IF(K8&lt;=4,K8*3,12+(K8-4)*3*2/3)</f>
        <v>0</v>
      </c>
      <c r="M8" s="61"/>
      <c r="N8" s="84">
        <f t="shared" ref="N8:N66" si="9">IF(M8&lt;=4,M8*3,12+(M8-4)*3*2/3)</f>
        <v>0</v>
      </c>
      <c r="O8" s="61"/>
      <c r="P8" s="55">
        <f t="shared" ref="P8:P66" si="10">O8*3</f>
        <v>0</v>
      </c>
      <c r="Q8" s="61"/>
      <c r="R8" s="55">
        <f t="shared" ref="R8:R66" si="11">Q8*0.5</f>
        <v>0</v>
      </c>
      <c r="S8" s="61"/>
      <c r="T8" s="55">
        <f t="shared" ref="T8:T66" si="12">S8</f>
        <v>0</v>
      </c>
      <c r="U8" s="61"/>
      <c r="V8" s="55">
        <f t="shared" ref="V8:V66" si="13">IF(U8&gt;10,20,U8*2)</f>
        <v>0</v>
      </c>
      <c r="W8" s="61"/>
      <c r="X8" s="55">
        <f t="shared" ref="X8:X66" si="14">W8*3</f>
        <v>0</v>
      </c>
      <c r="Y8" s="61"/>
      <c r="Z8" s="57">
        <f t="shared" ref="Z8:Z66" si="15">Y8</f>
        <v>0</v>
      </c>
      <c r="AA8" s="61"/>
      <c r="AB8" s="55">
        <f t="shared" ref="AB8:AB66" si="16">IF(AA8="si",1.5,0)</f>
        <v>0</v>
      </c>
      <c r="AC8" s="61"/>
      <c r="AD8" s="55">
        <f t="shared" ref="AD8:AD66" si="17">IF(AC8="si",3,0)</f>
        <v>0</v>
      </c>
      <c r="AE8" s="61"/>
      <c r="AF8" s="55">
        <f t="shared" ref="AF8:AF66" si="18">IF(AE8="si",10,0)</f>
        <v>0</v>
      </c>
      <c r="AG8" s="93">
        <f t="shared" ref="AG8:AG66" si="19">F8+H8+J8+L8+N8+P8+R8+T8+V8+X8+Z8+AB8+AD8+AF8</f>
        <v>0</v>
      </c>
      <c r="AH8" s="59"/>
      <c r="AI8" s="55">
        <f t="shared" ref="AI8:AI66" si="20">IF(AH8="si",6,0)</f>
        <v>0</v>
      </c>
      <c r="AJ8" s="61"/>
      <c r="AK8" s="55">
        <f t="shared" ref="AK8:AK66" si="21">AJ8*4</f>
        <v>0</v>
      </c>
      <c r="AL8" s="61"/>
      <c r="AM8" s="55">
        <f t="shared" ref="AM8:AM66" si="22">AL8*3</f>
        <v>0</v>
      </c>
      <c r="AN8" s="61"/>
      <c r="AO8" s="62">
        <f t="shared" si="1"/>
        <v>0</v>
      </c>
      <c r="AP8" s="103">
        <f t="shared" ref="AP8:AP66" si="23">AI8+AK8+AM8+AO8</f>
        <v>0</v>
      </c>
      <c r="AQ8" s="61"/>
      <c r="AR8" s="60">
        <f t="shared" si="2"/>
        <v>0</v>
      </c>
      <c r="AS8" s="61"/>
      <c r="AT8" s="55">
        <f t="shared" ref="AT8:AT66" si="24">AS8*5</f>
        <v>0</v>
      </c>
      <c r="AU8" s="61"/>
      <c r="AV8" s="55">
        <f t="shared" ref="AV8:AV66" si="25">AU8*3</f>
        <v>0</v>
      </c>
      <c r="AW8" s="61"/>
      <c r="AX8" s="55">
        <f t="shared" ref="AX8:AX66" si="26">AW8</f>
        <v>0</v>
      </c>
      <c r="AY8" s="61"/>
      <c r="AZ8" s="55">
        <f t="shared" ref="AZ8:AZ66" si="27">AY8*5</f>
        <v>0</v>
      </c>
      <c r="BA8" s="61"/>
      <c r="BB8" s="55">
        <f t="shared" ref="BB8:BB66" si="28">IF(BA8="si",5,0)</f>
        <v>0</v>
      </c>
      <c r="BC8" s="61"/>
      <c r="BD8" s="62">
        <f t="shared" si="3"/>
        <v>0</v>
      </c>
      <c r="BE8" s="61"/>
      <c r="BF8" s="60">
        <f t="shared" ref="BF8:BF66" si="29">BE8*1</f>
        <v>0</v>
      </c>
      <c r="BG8" s="61"/>
      <c r="BH8" s="55">
        <f t="shared" ref="BH8:BH66" si="30">IF(BG8="si",1,0)</f>
        <v>0</v>
      </c>
      <c r="BI8" s="61"/>
      <c r="BJ8" s="55">
        <f t="shared" ref="BJ8:BJ66" si="31">IF(BI8="si",0.5,0)</f>
        <v>0</v>
      </c>
      <c r="BK8" s="107">
        <f t="shared" ref="BK8:BK66" si="32">AR8++BF8+IF(AT8+AV8+AX8+AZ8+BB8+BD8+BH8+BJ8&gt;10,10,AT8+AV8+AX8+AZ8+BB8+BD8+BH8+BJ8)</f>
        <v>0</v>
      </c>
      <c r="BL8" s="106">
        <f t="shared" si="4"/>
        <v>0</v>
      </c>
      <c r="BM8" s="139"/>
    </row>
    <row r="9" spans="1:65">
      <c r="A9" s="30">
        <f t="shared" si="0"/>
        <v>3</v>
      </c>
      <c r="B9" s="31"/>
      <c r="C9" s="31"/>
      <c r="D9" s="114"/>
      <c r="E9" s="59"/>
      <c r="F9" s="55">
        <f t="shared" si="5"/>
        <v>0</v>
      </c>
      <c r="G9" s="61"/>
      <c r="H9" s="55">
        <f t="shared" si="6"/>
        <v>0</v>
      </c>
      <c r="I9" s="56"/>
      <c r="J9" s="84">
        <f t="shared" si="7"/>
        <v>0</v>
      </c>
      <c r="K9" s="56"/>
      <c r="L9" s="84">
        <f t="shared" si="8"/>
        <v>0</v>
      </c>
      <c r="M9" s="61"/>
      <c r="N9" s="84">
        <f t="shared" si="9"/>
        <v>0</v>
      </c>
      <c r="O9" s="61"/>
      <c r="P9" s="55">
        <f t="shared" si="10"/>
        <v>0</v>
      </c>
      <c r="Q9" s="61"/>
      <c r="R9" s="55">
        <f t="shared" si="11"/>
        <v>0</v>
      </c>
      <c r="S9" s="61"/>
      <c r="T9" s="55">
        <f t="shared" si="12"/>
        <v>0</v>
      </c>
      <c r="U9" s="61"/>
      <c r="V9" s="55">
        <f t="shared" si="13"/>
        <v>0</v>
      </c>
      <c r="W9" s="61"/>
      <c r="X9" s="55">
        <f t="shared" si="14"/>
        <v>0</v>
      </c>
      <c r="Y9" s="61"/>
      <c r="Z9" s="57">
        <f t="shared" si="15"/>
        <v>0</v>
      </c>
      <c r="AA9" s="61"/>
      <c r="AB9" s="55">
        <f t="shared" si="16"/>
        <v>0</v>
      </c>
      <c r="AC9" s="61"/>
      <c r="AD9" s="55">
        <f t="shared" si="17"/>
        <v>0</v>
      </c>
      <c r="AE9" s="61"/>
      <c r="AF9" s="55">
        <f t="shared" si="18"/>
        <v>0</v>
      </c>
      <c r="AG9" s="93">
        <f t="shared" si="19"/>
        <v>0</v>
      </c>
      <c r="AH9" s="59"/>
      <c r="AI9" s="55">
        <f t="shared" si="20"/>
        <v>0</v>
      </c>
      <c r="AJ9" s="61"/>
      <c r="AK9" s="55">
        <f t="shared" si="21"/>
        <v>0</v>
      </c>
      <c r="AL9" s="61"/>
      <c r="AM9" s="55">
        <f t="shared" si="22"/>
        <v>0</v>
      </c>
      <c r="AN9" s="61"/>
      <c r="AO9" s="62">
        <f>IF(AN9="si",6,0)</f>
        <v>0</v>
      </c>
      <c r="AP9" s="103">
        <f t="shared" si="23"/>
        <v>0</v>
      </c>
      <c r="AQ9" s="61"/>
      <c r="AR9" s="60">
        <f>IF(AQ9="si",12,0)</f>
        <v>0</v>
      </c>
      <c r="AS9" s="61"/>
      <c r="AT9" s="55">
        <f t="shared" si="24"/>
        <v>0</v>
      </c>
      <c r="AU9" s="61"/>
      <c r="AV9" s="55">
        <f t="shared" si="25"/>
        <v>0</v>
      </c>
      <c r="AW9" s="61"/>
      <c r="AX9" s="55">
        <f t="shared" si="26"/>
        <v>0</v>
      </c>
      <c r="AY9" s="61"/>
      <c r="AZ9" s="55">
        <f t="shared" si="27"/>
        <v>0</v>
      </c>
      <c r="BA9" s="61"/>
      <c r="BB9" s="55">
        <f t="shared" si="28"/>
        <v>0</v>
      </c>
      <c r="BC9" s="61"/>
      <c r="BD9" s="62">
        <f t="shared" si="3"/>
        <v>0</v>
      </c>
      <c r="BE9" s="61"/>
      <c r="BF9" s="60">
        <f t="shared" si="29"/>
        <v>0</v>
      </c>
      <c r="BG9" s="61"/>
      <c r="BH9" s="55">
        <f t="shared" si="30"/>
        <v>0</v>
      </c>
      <c r="BI9" s="61"/>
      <c r="BJ9" s="55">
        <f t="shared" si="31"/>
        <v>0</v>
      </c>
      <c r="BK9" s="107">
        <f t="shared" si="32"/>
        <v>0</v>
      </c>
      <c r="BL9" s="106">
        <f t="shared" si="4"/>
        <v>0</v>
      </c>
      <c r="BM9" s="139"/>
    </row>
    <row r="10" spans="1:65">
      <c r="A10" s="30">
        <f t="shared" si="0"/>
        <v>4</v>
      </c>
      <c r="B10" s="31"/>
      <c r="C10" s="31"/>
      <c r="D10" s="114"/>
      <c r="E10" s="59"/>
      <c r="F10" s="55">
        <f t="shared" si="5"/>
        <v>0</v>
      </c>
      <c r="G10" s="61"/>
      <c r="H10" s="55">
        <f t="shared" si="6"/>
        <v>0</v>
      </c>
      <c r="I10" s="56"/>
      <c r="J10" s="84">
        <f t="shared" si="7"/>
        <v>0</v>
      </c>
      <c r="K10" s="56"/>
      <c r="L10" s="84">
        <f t="shared" si="8"/>
        <v>0</v>
      </c>
      <c r="M10" s="61"/>
      <c r="N10" s="84">
        <f t="shared" si="9"/>
        <v>0</v>
      </c>
      <c r="O10" s="61"/>
      <c r="P10" s="55">
        <f t="shared" si="10"/>
        <v>0</v>
      </c>
      <c r="Q10" s="61"/>
      <c r="R10" s="55">
        <f t="shared" si="11"/>
        <v>0</v>
      </c>
      <c r="S10" s="61"/>
      <c r="T10" s="55">
        <f t="shared" si="12"/>
        <v>0</v>
      </c>
      <c r="U10" s="61"/>
      <c r="V10" s="55">
        <f t="shared" si="13"/>
        <v>0</v>
      </c>
      <c r="W10" s="61"/>
      <c r="X10" s="55">
        <f t="shared" si="14"/>
        <v>0</v>
      </c>
      <c r="Y10" s="61"/>
      <c r="Z10" s="57">
        <f t="shared" si="15"/>
        <v>0</v>
      </c>
      <c r="AA10" s="61"/>
      <c r="AB10" s="55">
        <f t="shared" si="16"/>
        <v>0</v>
      </c>
      <c r="AC10" s="61"/>
      <c r="AD10" s="55">
        <f t="shared" si="17"/>
        <v>0</v>
      </c>
      <c r="AE10" s="61"/>
      <c r="AF10" s="55">
        <f t="shared" si="18"/>
        <v>0</v>
      </c>
      <c r="AG10" s="93">
        <f t="shared" si="19"/>
        <v>0</v>
      </c>
      <c r="AH10" s="59"/>
      <c r="AI10" s="55">
        <f t="shared" si="20"/>
        <v>0</v>
      </c>
      <c r="AJ10" s="61"/>
      <c r="AK10" s="55">
        <f t="shared" si="21"/>
        <v>0</v>
      </c>
      <c r="AL10" s="61"/>
      <c r="AM10" s="55">
        <f t="shared" si="22"/>
        <v>0</v>
      </c>
      <c r="AN10" s="61"/>
      <c r="AO10" s="62">
        <f t="shared" si="1"/>
        <v>0</v>
      </c>
      <c r="AP10" s="103">
        <f t="shared" si="23"/>
        <v>0</v>
      </c>
      <c r="AQ10" s="61"/>
      <c r="AR10" s="60">
        <f t="shared" si="2"/>
        <v>0</v>
      </c>
      <c r="AS10" s="61"/>
      <c r="AT10" s="55">
        <f t="shared" si="24"/>
        <v>0</v>
      </c>
      <c r="AU10" s="61"/>
      <c r="AV10" s="55">
        <f t="shared" si="25"/>
        <v>0</v>
      </c>
      <c r="AW10" s="61"/>
      <c r="AX10" s="55">
        <f t="shared" si="26"/>
        <v>0</v>
      </c>
      <c r="AY10" s="61"/>
      <c r="AZ10" s="55">
        <f t="shared" si="27"/>
        <v>0</v>
      </c>
      <c r="BA10" s="61"/>
      <c r="BB10" s="55">
        <f t="shared" si="28"/>
        <v>0</v>
      </c>
      <c r="BC10" s="61"/>
      <c r="BD10" s="62">
        <f t="shared" si="3"/>
        <v>0</v>
      </c>
      <c r="BE10" s="61"/>
      <c r="BF10" s="60">
        <f t="shared" si="29"/>
        <v>0</v>
      </c>
      <c r="BG10" s="61"/>
      <c r="BH10" s="55">
        <f t="shared" si="30"/>
        <v>0</v>
      </c>
      <c r="BI10" s="61"/>
      <c r="BJ10" s="55">
        <f t="shared" si="31"/>
        <v>0</v>
      </c>
      <c r="BK10" s="107">
        <f t="shared" si="32"/>
        <v>0</v>
      </c>
      <c r="BL10" s="106">
        <f t="shared" si="4"/>
        <v>0</v>
      </c>
      <c r="BM10" s="139"/>
    </row>
    <row r="11" spans="1:65">
      <c r="A11" s="30">
        <f t="shared" si="0"/>
        <v>5</v>
      </c>
      <c r="B11" s="31"/>
      <c r="C11" s="31"/>
      <c r="D11" s="114"/>
      <c r="E11" s="59"/>
      <c r="F11" s="55">
        <f t="shared" si="5"/>
        <v>0</v>
      </c>
      <c r="G11" s="61"/>
      <c r="H11" s="55">
        <f t="shared" si="6"/>
        <v>0</v>
      </c>
      <c r="I11" s="56"/>
      <c r="J11" s="84">
        <f t="shared" si="7"/>
        <v>0</v>
      </c>
      <c r="K11" s="56"/>
      <c r="L11" s="84">
        <f t="shared" si="8"/>
        <v>0</v>
      </c>
      <c r="M11" s="61"/>
      <c r="N11" s="84">
        <f t="shared" si="9"/>
        <v>0</v>
      </c>
      <c r="O11" s="61"/>
      <c r="P11" s="55">
        <f t="shared" si="10"/>
        <v>0</v>
      </c>
      <c r="Q11" s="61"/>
      <c r="R11" s="55">
        <f t="shared" si="11"/>
        <v>0</v>
      </c>
      <c r="S11" s="61"/>
      <c r="T11" s="55">
        <f t="shared" si="12"/>
        <v>0</v>
      </c>
      <c r="U11" s="61"/>
      <c r="V11" s="55">
        <f t="shared" si="13"/>
        <v>0</v>
      </c>
      <c r="W11" s="61"/>
      <c r="X11" s="55">
        <f t="shared" si="14"/>
        <v>0</v>
      </c>
      <c r="Y11" s="61"/>
      <c r="Z11" s="57">
        <f t="shared" si="15"/>
        <v>0</v>
      </c>
      <c r="AA11" s="61"/>
      <c r="AB11" s="55">
        <f t="shared" si="16"/>
        <v>0</v>
      </c>
      <c r="AC11" s="61"/>
      <c r="AD11" s="55">
        <f t="shared" si="17"/>
        <v>0</v>
      </c>
      <c r="AE11" s="61"/>
      <c r="AF11" s="55">
        <f t="shared" si="18"/>
        <v>0</v>
      </c>
      <c r="AG11" s="93">
        <f t="shared" si="19"/>
        <v>0</v>
      </c>
      <c r="AH11" s="59"/>
      <c r="AI11" s="55">
        <f t="shared" si="20"/>
        <v>0</v>
      </c>
      <c r="AJ11" s="61"/>
      <c r="AK11" s="55">
        <f t="shared" si="21"/>
        <v>0</v>
      </c>
      <c r="AL11" s="61"/>
      <c r="AM11" s="55">
        <f t="shared" si="22"/>
        <v>0</v>
      </c>
      <c r="AN11" s="61"/>
      <c r="AO11" s="62">
        <f t="shared" si="1"/>
        <v>0</v>
      </c>
      <c r="AP11" s="103">
        <f t="shared" si="23"/>
        <v>0</v>
      </c>
      <c r="AQ11" s="61"/>
      <c r="AR11" s="60">
        <f t="shared" si="2"/>
        <v>0</v>
      </c>
      <c r="AS11" s="61"/>
      <c r="AT11" s="55">
        <f t="shared" si="24"/>
        <v>0</v>
      </c>
      <c r="AU11" s="61"/>
      <c r="AV11" s="55">
        <f t="shared" si="25"/>
        <v>0</v>
      </c>
      <c r="AW11" s="61"/>
      <c r="AX11" s="55">
        <f t="shared" si="26"/>
        <v>0</v>
      </c>
      <c r="AY11" s="61"/>
      <c r="AZ11" s="55">
        <f t="shared" si="27"/>
        <v>0</v>
      </c>
      <c r="BA11" s="61"/>
      <c r="BB11" s="55">
        <f t="shared" si="28"/>
        <v>0</v>
      </c>
      <c r="BC11" s="61"/>
      <c r="BD11" s="62">
        <f t="shared" si="3"/>
        <v>0</v>
      </c>
      <c r="BE11" s="61"/>
      <c r="BF11" s="60">
        <f t="shared" si="29"/>
        <v>0</v>
      </c>
      <c r="BG11" s="61"/>
      <c r="BH11" s="55">
        <f t="shared" si="30"/>
        <v>0</v>
      </c>
      <c r="BI11" s="61"/>
      <c r="BJ11" s="55">
        <f t="shared" si="31"/>
        <v>0</v>
      </c>
      <c r="BK11" s="107">
        <f t="shared" si="32"/>
        <v>0</v>
      </c>
      <c r="BL11" s="106">
        <f t="shared" si="4"/>
        <v>0</v>
      </c>
      <c r="BM11" s="139"/>
    </row>
    <row r="12" spans="1:65">
      <c r="A12" s="30">
        <f t="shared" si="0"/>
        <v>6</v>
      </c>
      <c r="B12" s="31"/>
      <c r="C12" s="31"/>
      <c r="D12" s="114"/>
      <c r="E12" s="59"/>
      <c r="F12" s="55">
        <f t="shared" si="5"/>
        <v>0</v>
      </c>
      <c r="G12" s="61"/>
      <c r="H12" s="55">
        <f t="shared" si="6"/>
        <v>0</v>
      </c>
      <c r="I12" s="56"/>
      <c r="J12" s="84">
        <f t="shared" si="7"/>
        <v>0</v>
      </c>
      <c r="K12" s="56"/>
      <c r="L12" s="84">
        <f t="shared" si="8"/>
        <v>0</v>
      </c>
      <c r="M12" s="61"/>
      <c r="N12" s="84">
        <f t="shared" si="9"/>
        <v>0</v>
      </c>
      <c r="O12" s="61"/>
      <c r="P12" s="55">
        <f t="shared" si="10"/>
        <v>0</v>
      </c>
      <c r="Q12" s="61"/>
      <c r="R12" s="55">
        <f t="shared" si="11"/>
        <v>0</v>
      </c>
      <c r="S12" s="61"/>
      <c r="T12" s="55">
        <f t="shared" si="12"/>
        <v>0</v>
      </c>
      <c r="U12" s="61"/>
      <c r="V12" s="55">
        <f t="shared" si="13"/>
        <v>0</v>
      </c>
      <c r="W12" s="61"/>
      <c r="X12" s="55">
        <f t="shared" si="14"/>
        <v>0</v>
      </c>
      <c r="Y12" s="61"/>
      <c r="Z12" s="57">
        <f t="shared" si="15"/>
        <v>0</v>
      </c>
      <c r="AA12" s="61"/>
      <c r="AB12" s="55">
        <f t="shared" si="16"/>
        <v>0</v>
      </c>
      <c r="AC12" s="61"/>
      <c r="AD12" s="55">
        <f t="shared" si="17"/>
        <v>0</v>
      </c>
      <c r="AE12" s="61"/>
      <c r="AF12" s="55">
        <f t="shared" si="18"/>
        <v>0</v>
      </c>
      <c r="AG12" s="93">
        <f t="shared" si="19"/>
        <v>0</v>
      </c>
      <c r="AH12" s="59"/>
      <c r="AI12" s="55">
        <f t="shared" si="20"/>
        <v>0</v>
      </c>
      <c r="AJ12" s="61"/>
      <c r="AK12" s="55">
        <f t="shared" si="21"/>
        <v>0</v>
      </c>
      <c r="AL12" s="61"/>
      <c r="AM12" s="55">
        <f t="shared" si="22"/>
        <v>0</v>
      </c>
      <c r="AN12" s="61"/>
      <c r="AO12" s="62">
        <f t="shared" si="1"/>
        <v>0</v>
      </c>
      <c r="AP12" s="103">
        <f t="shared" si="23"/>
        <v>0</v>
      </c>
      <c r="AQ12" s="61"/>
      <c r="AR12" s="60">
        <f t="shared" si="2"/>
        <v>0</v>
      </c>
      <c r="AS12" s="61"/>
      <c r="AT12" s="55">
        <f t="shared" si="24"/>
        <v>0</v>
      </c>
      <c r="AU12" s="61"/>
      <c r="AV12" s="55">
        <f t="shared" si="25"/>
        <v>0</v>
      </c>
      <c r="AW12" s="61"/>
      <c r="AX12" s="55">
        <f t="shared" si="26"/>
        <v>0</v>
      </c>
      <c r="AY12" s="61"/>
      <c r="AZ12" s="55">
        <f t="shared" si="27"/>
        <v>0</v>
      </c>
      <c r="BA12" s="61"/>
      <c r="BB12" s="55">
        <f t="shared" si="28"/>
        <v>0</v>
      </c>
      <c r="BC12" s="61"/>
      <c r="BD12" s="62">
        <f t="shared" si="3"/>
        <v>0</v>
      </c>
      <c r="BE12" s="61"/>
      <c r="BF12" s="60">
        <f t="shared" si="29"/>
        <v>0</v>
      </c>
      <c r="BG12" s="61"/>
      <c r="BH12" s="55">
        <f t="shared" si="30"/>
        <v>0</v>
      </c>
      <c r="BI12" s="61"/>
      <c r="BJ12" s="55">
        <f t="shared" si="31"/>
        <v>0</v>
      </c>
      <c r="BK12" s="107">
        <f t="shared" si="32"/>
        <v>0</v>
      </c>
      <c r="BL12" s="106">
        <f t="shared" si="4"/>
        <v>0</v>
      </c>
      <c r="BM12" s="139"/>
    </row>
    <row r="13" spans="1:65">
      <c r="A13" s="30">
        <f t="shared" si="0"/>
        <v>7</v>
      </c>
      <c r="B13" s="31"/>
      <c r="C13" s="31"/>
      <c r="D13" s="114"/>
      <c r="E13" s="59"/>
      <c r="F13" s="55">
        <f t="shared" si="5"/>
        <v>0</v>
      </c>
      <c r="G13" s="61"/>
      <c r="H13" s="55">
        <f t="shared" si="6"/>
        <v>0</v>
      </c>
      <c r="I13" s="56"/>
      <c r="J13" s="84">
        <f t="shared" si="7"/>
        <v>0</v>
      </c>
      <c r="K13" s="56"/>
      <c r="L13" s="84">
        <f t="shared" si="8"/>
        <v>0</v>
      </c>
      <c r="M13" s="61"/>
      <c r="N13" s="84">
        <f t="shared" si="9"/>
        <v>0</v>
      </c>
      <c r="O13" s="61"/>
      <c r="P13" s="55">
        <f t="shared" si="10"/>
        <v>0</v>
      </c>
      <c r="Q13" s="61"/>
      <c r="R13" s="55">
        <f t="shared" si="11"/>
        <v>0</v>
      </c>
      <c r="S13" s="61"/>
      <c r="T13" s="55">
        <f t="shared" si="12"/>
        <v>0</v>
      </c>
      <c r="U13" s="61"/>
      <c r="V13" s="55">
        <f t="shared" si="13"/>
        <v>0</v>
      </c>
      <c r="W13" s="61"/>
      <c r="X13" s="55">
        <f t="shared" si="14"/>
        <v>0</v>
      </c>
      <c r="Y13" s="61"/>
      <c r="Z13" s="57">
        <f t="shared" si="15"/>
        <v>0</v>
      </c>
      <c r="AA13" s="61"/>
      <c r="AB13" s="55">
        <f t="shared" si="16"/>
        <v>0</v>
      </c>
      <c r="AC13" s="61"/>
      <c r="AD13" s="55">
        <f t="shared" si="17"/>
        <v>0</v>
      </c>
      <c r="AE13" s="61"/>
      <c r="AF13" s="55">
        <f t="shared" si="18"/>
        <v>0</v>
      </c>
      <c r="AG13" s="93">
        <f t="shared" si="19"/>
        <v>0</v>
      </c>
      <c r="AH13" s="59"/>
      <c r="AI13" s="55">
        <f t="shared" si="20"/>
        <v>0</v>
      </c>
      <c r="AJ13" s="61"/>
      <c r="AK13" s="55">
        <f t="shared" si="21"/>
        <v>0</v>
      </c>
      <c r="AL13" s="61"/>
      <c r="AM13" s="55">
        <f t="shared" si="22"/>
        <v>0</v>
      </c>
      <c r="AN13" s="61"/>
      <c r="AO13" s="62">
        <f t="shared" si="1"/>
        <v>0</v>
      </c>
      <c r="AP13" s="103">
        <f t="shared" si="23"/>
        <v>0</v>
      </c>
      <c r="AQ13" s="61"/>
      <c r="AR13" s="60">
        <f t="shared" si="2"/>
        <v>0</v>
      </c>
      <c r="AS13" s="61"/>
      <c r="AT13" s="55">
        <f t="shared" si="24"/>
        <v>0</v>
      </c>
      <c r="AU13" s="61"/>
      <c r="AV13" s="55">
        <f t="shared" si="25"/>
        <v>0</v>
      </c>
      <c r="AW13" s="61"/>
      <c r="AX13" s="55">
        <f t="shared" si="26"/>
        <v>0</v>
      </c>
      <c r="AY13" s="61"/>
      <c r="AZ13" s="55">
        <f t="shared" si="27"/>
        <v>0</v>
      </c>
      <c r="BA13" s="61"/>
      <c r="BB13" s="55">
        <f t="shared" si="28"/>
        <v>0</v>
      </c>
      <c r="BC13" s="61"/>
      <c r="BD13" s="62">
        <f t="shared" si="3"/>
        <v>0</v>
      </c>
      <c r="BE13" s="61"/>
      <c r="BF13" s="60">
        <f t="shared" si="29"/>
        <v>0</v>
      </c>
      <c r="BG13" s="61"/>
      <c r="BH13" s="55">
        <f t="shared" si="30"/>
        <v>0</v>
      </c>
      <c r="BI13" s="61"/>
      <c r="BJ13" s="55">
        <f t="shared" si="31"/>
        <v>0</v>
      </c>
      <c r="BK13" s="107">
        <f t="shared" si="32"/>
        <v>0</v>
      </c>
      <c r="BL13" s="106">
        <f t="shared" si="4"/>
        <v>0</v>
      </c>
      <c r="BM13" s="139"/>
    </row>
    <row r="14" spans="1:65">
      <c r="A14" s="30">
        <f t="shared" si="0"/>
        <v>8</v>
      </c>
      <c r="B14" s="31"/>
      <c r="C14" s="31"/>
      <c r="D14" s="114"/>
      <c r="E14" s="59"/>
      <c r="F14" s="55">
        <f t="shared" si="5"/>
        <v>0</v>
      </c>
      <c r="G14" s="61"/>
      <c r="H14" s="55">
        <f t="shared" si="6"/>
        <v>0</v>
      </c>
      <c r="I14" s="56"/>
      <c r="J14" s="84">
        <f t="shared" si="7"/>
        <v>0</v>
      </c>
      <c r="K14" s="56"/>
      <c r="L14" s="84">
        <f t="shared" si="8"/>
        <v>0</v>
      </c>
      <c r="M14" s="61"/>
      <c r="N14" s="84">
        <f t="shared" si="9"/>
        <v>0</v>
      </c>
      <c r="O14" s="61"/>
      <c r="P14" s="55">
        <f t="shared" si="10"/>
        <v>0</v>
      </c>
      <c r="Q14" s="61"/>
      <c r="R14" s="55">
        <f t="shared" si="11"/>
        <v>0</v>
      </c>
      <c r="S14" s="61"/>
      <c r="T14" s="55">
        <f t="shared" si="12"/>
        <v>0</v>
      </c>
      <c r="U14" s="61"/>
      <c r="V14" s="55">
        <f t="shared" si="13"/>
        <v>0</v>
      </c>
      <c r="W14" s="61"/>
      <c r="X14" s="55">
        <f t="shared" si="14"/>
        <v>0</v>
      </c>
      <c r="Y14" s="61"/>
      <c r="Z14" s="57">
        <f t="shared" si="15"/>
        <v>0</v>
      </c>
      <c r="AA14" s="61"/>
      <c r="AB14" s="55">
        <f t="shared" si="16"/>
        <v>0</v>
      </c>
      <c r="AC14" s="61"/>
      <c r="AD14" s="55">
        <f t="shared" si="17"/>
        <v>0</v>
      </c>
      <c r="AE14" s="61"/>
      <c r="AF14" s="55">
        <f t="shared" si="18"/>
        <v>0</v>
      </c>
      <c r="AG14" s="93">
        <f t="shared" si="19"/>
        <v>0</v>
      </c>
      <c r="AH14" s="59"/>
      <c r="AI14" s="55">
        <f t="shared" si="20"/>
        <v>0</v>
      </c>
      <c r="AJ14" s="61"/>
      <c r="AK14" s="55">
        <f t="shared" si="21"/>
        <v>0</v>
      </c>
      <c r="AL14" s="61"/>
      <c r="AM14" s="55">
        <f t="shared" si="22"/>
        <v>0</v>
      </c>
      <c r="AN14" s="61"/>
      <c r="AO14" s="62">
        <f t="shared" si="1"/>
        <v>0</v>
      </c>
      <c r="AP14" s="103">
        <f t="shared" si="23"/>
        <v>0</v>
      </c>
      <c r="AQ14" s="61"/>
      <c r="AR14" s="60">
        <f t="shared" si="2"/>
        <v>0</v>
      </c>
      <c r="AS14" s="61"/>
      <c r="AT14" s="55">
        <f t="shared" si="24"/>
        <v>0</v>
      </c>
      <c r="AU14" s="61"/>
      <c r="AV14" s="55">
        <f t="shared" si="25"/>
        <v>0</v>
      </c>
      <c r="AW14" s="61"/>
      <c r="AX14" s="55">
        <f t="shared" si="26"/>
        <v>0</v>
      </c>
      <c r="AY14" s="61"/>
      <c r="AZ14" s="55">
        <f t="shared" si="27"/>
        <v>0</v>
      </c>
      <c r="BA14" s="61"/>
      <c r="BB14" s="55">
        <f t="shared" si="28"/>
        <v>0</v>
      </c>
      <c r="BC14" s="61"/>
      <c r="BD14" s="62">
        <f t="shared" si="3"/>
        <v>0</v>
      </c>
      <c r="BE14" s="61"/>
      <c r="BF14" s="60">
        <f t="shared" si="29"/>
        <v>0</v>
      </c>
      <c r="BG14" s="61"/>
      <c r="BH14" s="55">
        <f t="shared" si="30"/>
        <v>0</v>
      </c>
      <c r="BI14" s="61"/>
      <c r="BJ14" s="55">
        <f t="shared" si="31"/>
        <v>0</v>
      </c>
      <c r="BK14" s="107">
        <f t="shared" si="32"/>
        <v>0</v>
      </c>
      <c r="BL14" s="106">
        <f t="shared" si="4"/>
        <v>0</v>
      </c>
      <c r="BM14" s="139"/>
    </row>
    <row r="15" spans="1:65">
      <c r="A15" s="30">
        <f t="shared" si="0"/>
        <v>9</v>
      </c>
      <c r="B15" s="31"/>
      <c r="C15" s="31"/>
      <c r="D15" s="114"/>
      <c r="E15" s="59"/>
      <c r="F15" s="55">
        <f t="shared" si="5"/>
        <v>0</v>
      </c>
      <c r="G15" s="61"/>
      <c r="H15" s="55">
        <f t="shared" si="6"/>
        <v>0</v>
      </c>
      <c r="I15" s="56"/>
      <c r="J15" s="84">
        <f t="shared" si="7"/>
        <v>0</v>
      </c>
      <c r="K15" s="56"/>
      <c r="L15" s="84">
        <f t="shared" si="8"/>
        <v>0</v>
      </c>
      <c r="M15" s="61"/>
      <c r="N15" s="84">
        <f t="shared" si="9"/>
        <v>0</v>
      </c>
      <c r="O15" s="61"/>
      <c r="P15" s="55">
        <f t="shared" si="10"/>
        <v>0</v>
      </c>
      <c r="Q15" s="61"/>
      <c r="R15" s="55">
        <f t="shared" si="11"/>
        <v>0</v>
      </c>
      <c r="S15" s="61"/>
      <c r="T15" s="55">
        <f t="shared" si="12"/>
        <v>0</v>
      </c>
      <c r="U15" s="61"/>
      <c r="V15" s="55">
        <f t="shared" si="13"/>
        <v>0</v>
      </c>
      <c r="W15" s="61"/>
      <c r="X15" s="55">
        <f t="shared" si="14"/>
        <v>0</v>
      </c>
      <c r="Y15" s="61"/>
      <c r="Z15" s="57">
        <f t="shared" si="15"/>
        <v>0</v>
      </c>
      <c r="AA15" s="61"/>
      <c r="AB15" s="55">
        <f t="shared" si="16"/>
        <v>0</v>
      </c>
      <c r="AC15" s="61"/>
      <c r="AD15" s="55">
        <f t="shared" si="17"/>
        <v>0</v>
      </c>
      <c r="AE15" s="61"/>
      <c r="AF15" s="55">
        <f t="shared" si="18"/>
        <v>0</v>
      </c>
      <c r="AG15" s="93">
        <f t="shared" si="19"/>
        <v>0</v>
      </c>
      <c r="AH15" s="59"/>
      <c r="AI15" s="55">
        <f t="shared" si="20"/>
        <v>0</v>
      </c>
      <c r="AJ15" s="61"/>
      <c r="AK15" s="55">
        <f t="shared" si="21"/>
        <v>0</v>
      </c>
      <c r="AL15" s="61"/>
      <c r="AM15" s="55">
        <f t="shared" si="22"/>
        <v>0</v>
      </c>
      <c r="AN15" s="61"/>
      <c r="AO15" s="62">
        <f t="shared" si="1"/>
        <v>0</v>
      </c>
      <c r="AP15" s="103">
        <f t="shared" si="23"/>
        <v>0</v>
      </c>
      <c r="AQ15" s="61"/>
      <c r="AR15" s="60">
        <f t="shared" si="2"/>
        <v>0</v>
      </c>
      <c r="AS15" s="61"/>
      <c r="AT15" s="55">
        <f t="shared" si="24"/>
        <v>0</v>
      </c>
      <c r="AU15" s="61"/>
      <c r="AV15" s="55">
        <f t="shared" si="25"/>
        <v>0</v>
      </c>
      <c r="AW15" s="61"/>
      <c r="AX15" s="55">
        <f t="shared" si="26"/>
        <v>0</v>
      </c>
      <c r="AY15" s="61"/>
      <c r="AZ15" s="55">
        <f t="shared" si="27"/>
        <v>0</v>
      </c>
      <c r="BA15" s="61"/>
      <c r="BB15" s="55">
        <f t="shared" si="28"/>
        <v>0</v>
      </c>
      <c r="BC15" s="61"/>
      <c r="BD15" s="62">
        <f t="shared" si="3"/>
        <v>0</v>
      </c>
      <c r="BE15" s="61"/>
      <c r="BF15" s="60">
        <f t="shared" si="29"/>
        <v>0</v>
      </c>
      <c r="BG15" s="61"/>
      <c r="BH15" s="55">
        <f t="shared" si="30"/>
        <v>0</v>
      </c>
      <c r="BI15" s="61"/>
      <c r="BJ15" s="55">
        <f t="shared" si="31"/>
        <v>0</v>
      </c>
      <c r="BK15" s="107">
        <f t="shared" si="32"/>
        <v>0</v>
      </c>
      <c r="BL15" s="106">
        <f t="shared" si="4"/>
        <v>0</v>
      </c>
      <c r="BM15" s="139"/>
    </row>
    <row r="16" spans="1:65">
      <c r="A16" s="30">
        <f t="shared" si="0"/>
        <v>10</v>
      </c>
      <c r="B16" s="31"/>
      <c r="C16" s="31"/>
      <c r="D16" s="114"/>
      <c r="E16" s="59"/>
      <c r="F16" s="55">
        <f t="shared" si="5"/>
        <v>0</v>
      </c>
      <c r="G16" s="61"/>
      <c r="H16" s="55">
        <f t="shared" si="6"/>
        <v>0</v>
      </c>
      <c r="I16" s="56"/>
      <c r="J16" s="84">
        <f t="shared" si="7"/>
        <v>0</v>
      </c>
      <c r="K16" s="56"/>
      <c r="L16" s="84">
        <f t="shared" si="8"/>
        <v>0</v>
      </c>
      <c r="M16" s="61"/>
      <c r="N16" s="84">
        <f t="shared" si="9"/>
        <v>0</v>
      </c>
      <c r="O16" s="61"/>
      <c r="P16" s="55">
        <f t="shared" si="10"/>
        <v>0</v>
      </c>
      <c r="Q16" s="61"/>
      <c r="R16" s="55">
        <f t="shared" si="11"/>
        <v>0</v>
      </c>
      <c r="S16" s="61"/>
      <c r="T16" s="55">
        <f t="shared" si="12"/>
        <v>0</v>
      </c>
      <c r="U16" s="61"/>
      <c r="V16" s="55">
        <f t="shared" si="13"/>
        <v>0</v>
      </c>
      <c r="W16" s="61"/>
      <c r="X16" s="55">
        <f t="shared" si="14"/>
        <v>0</v>
      </c>
      <c r="Y16" s="61"/>
      <c r="Z16" s="57">
        <f t="shared" si="15"/>
        <v>0</v>
      </c>
      <c r="AA16" s="61"/>
      <c r="AB16" s="55">
        <f t="shared" si="16"/>
        <v>0</v>
      </c>
      <c r="AC16" s="61"/>
      <c r="AD16" s="55">
        <f t="shared" si="17"/>
        <v>0</v>
      </c>
      <c r="AE16" s="61"/>
      <c r="AF16" s="55">
        <f t="shared" si="18"/>
        <v>0</v>
      </c>
      <c r="AG16" s="93">
        <f t="shared" si="19"/>
        <v>0</v>
      </c>
      <c r="AH16" s="59"/>
      <c r="AI16" s="55">
        <f t="shared" si="20"/>
        <v>0</v>
      </c>
      <c r="AJ16" s="61"/>
      <c r="AK16" s="55">
        <f t="shared" si="21"/>
        <v>0</v>
      </c>
      <c r="AL16" s="61"/>
      <c r="AM16" s="55">
        <f t="shared" si="22"/>
        <v>0</v>
      </c>
      <c r="AN16" s="61"/>
      <c r="AO16" s="62">
        <f t="shared" si="1"/>
        <v>0</v>
      </c>
      <c r="AP16" s="103">
        <f t="shared" si="23"/>
        <v>0</v>
      </c>
      <c r="AQ16" s="61"/>
      <c r="AR16" s="60">
        <f t="shared" si="2"/>
        <v>0</v>
      </c>
      <c r="AS16" s="61"/>
      <c r="AT16" s="55">
        <f t="shared" si="24"/>
        <v>0</v>
      </c>
      <c r="AU16" s="61"/>
      <c r="AV16" s="55">
        <f t="shared" si="25"/>
        <v>0</v>
      </c>
      <c r="AW16" s="61"/>
      <c r="AX16" s="55">
        <f t="shared" si="26"/>
        <v>0</v>
      </c>
      <c r="AY16" s="61"/>
      <c r="AZ16" s="55">
        <f t="shared" si="27"/>
        <v>0</v>
      </c>
      <c r="BA16" s="61"/>
      <c r="BB16" s="55">
        <f t="shared" si="28"/>
        <v>0</v>
      </c>
      <c r="BC16" s="61"/>
      <c r="BD16" s="62">
        <f t="shared" si="3"/>
        <v>0</v>
      </c>
      <c r="BE16" s="61"/>
      <c r="BF16" s="60">
        <f t="shared" si="29"/>
        <v>0</v>
      </c>
      <c r="BG16" s="61"/>
      <c r="BH16" s="55">
        <f t="shared" si="30"/>
        <v>0</v>
      </c>
      <c r="BI16" s="61"/>
      <c r="BJ16" s="55">
        <f t="shared" si="31"/>
        <v>0</v>
      </c>
      <c r="BK16" s="107">
        <f t="shared" si="32"/>
        <v>0</v>
      </c>
      <c r="BL16" s="106">
        <f t="shared" si="4"/>
        <v>0</v>
      </c>
      <c r="BM16" s="139"/>
    </row>
    <row r="17" spans="1:65">
      <c r="A17" s="30">
        <f t="shared" si="0"/>
        <v>11</v>
      </c>
      <c r="B17" s="31"/>
      <c r="C17" s="31"/>
      <c r="D17" s="114"/>
      <c r="E17" s="59"/>
      <c r="F17" s="55">
        <f t="shared" si="5"/>
        <v>0</v>
      </c>
      <c r="G17" s="61"/>
      <c r="H17" s="55">
        <f t="shared" si="6"/>
        <v>0</v>
      </c>
      <c r="I17" s="56"/>
      <c r="J17" s="84">
        <f t="shared" si="7"/>
        <v>0</v>
      </c>
      <c r="K17" s="56"/>
      <c r="L17" s="84">
        <f t="shared" si="8"/>
        <v>0</v>
      </c>
      <c r="M17" s="61"/>
      <c r="N17" s="84">
        <f t="shared" si="9"/>
        <v>0</v>
      </c>
      <c r="O17" s="61"/>
      <c r="P17" s="55">
        <f t="shared" si="10"/>
        <v>0</v>
      </c>
      <c r="Q17" s="61"/>
      <c r="R17" s="55">
        <f t="shared" si="11"/>
        <v>0</v>
      </c>
      <c r="S17" s="61"/>
      <c r="T17" s="55">
        <f t="shared" si="12"/>
        <v>0</v>
      </c>
      <c r="U17" s="61"/>
      <c r="V17" s="55">
        <f t="shared" si="13"/>
        <v>0</v>
      </c>
      <c r="W17" s="61"/>
      <c r="X17" s="55">
        <f t="shared" si="14"/>
        <v>0</v>
      </c>
      <c r="Y17" s="61"/>
      <c r="Z17" s="57">
        <f t="shared" si="15"/>
        <v>0</v>
      </c>
      <c r="AA17" s="61"/>
      <c r="AB17" s="55">
        <f t="shared" si="16"/>
        <v>0</v>
      </c>
      <c r="AC17" s="61"/>
      <c r="AD17" s="55">
        <f t="shared" si="17"/>
        <v>0</v>
      </c>
      <c r="AE17" s="61"/>
      <c r="AF17" s="55">
        <f t="shared" si="18"/>
        <v>0</v>
      </c>
      <c r="AG17" s="93">
        <f t="shared" si="19"/>
        <v>0</v>
      </c>
      <c r="AH17" s="59"/>
      <c r="AI17" s="55">
        <f t="shared" si="20"/>
        <v>0</v>
      </c>
      <c r="AJ17" s="61"/>
      <c r="AK17" s="55">
        <f t="shared" si="21"/>
        <v>0</v>
      </c>
      <c r="AL17" s="61"/>
      <c r="AM17" s="55">
        <f t="shared" si="22"/>
        <v>0</v>
      </c>
      <c r="AN17" s="61"/>
      <c r="AO17" s="62">
        <f t="shared" si="1"/>
        <v>0</v>
      </c>
      <c r="AP17" s="103">
        <f t="shared" si="23"/>
        <v>0</v>
      </c>
      <c r="AQ17" s="61"/>
      <c r="AR17" s="60">
        <f t="shared" si="2"/>
        <v>0</v>
      </c>
      <c r="AS17" s="61"/>
      <c r="AT17" s="55">
        <f t="shared" si="24"/>
        <v>0</v>
      </c>
      <c r="AU17" s="61"/>
      <c r="AV17" s="55">
        <f t="shared" si="25"/>
        <v>0</v>
      </c>
      <c r="AW17" s="61"/>
      <c r="AX17" s="55">
        <f t="shared" si="26"/>
        <v>0</v>
      </c>
      <c r="AY17" s="61"/>
      <c r="AZ17" s="55">
        <f t="shared" si="27"/>
        <v>0</v>
      </c>
      <c r="BA17" s="61"/>
      <c r="BB17" s="55">
        <f t="shared" si="28"/>
        <v>0</v>
      </c>
      <c r="BC17" s="61"/>
      <c r="BD17" s="62">
        <f t="shared" si="3"/>
        <v>0</v>
      </c>
      <c r="BE17" s="61"/>
      <c r="BF17" s="60">
        <f t="shared" si="29"/>
        <v>0</v>
      </c>
      <c r="BG17" s="61"/>
      <c r="BH17" s="55">
        <f t="shared" si="30"/>
        <v>0</v>
      </c>
      <c r="BI17" s="61"/>
      <c r="BJ17" s="55">
        <f t="shared" si="31"/>
        <v>0</v>
      </c>
      <c r="BK17" s="107">
        <f t="shared" si="32"/>
        <v>0</v>
      </c>
      <c r="BL17" s="106">
        <f t="shared" si="4"/>
        <v>0</v>
      </c>
      <c r="BM17" s="139"/>
    </row>
    <row r="18" spans="1:65">
      <c r="A18" s="30">
        <f t="shared" si="0"/>
        <v>12</v>
      </c>
      <c r="B18" s="31"/>
      <c r="C18" s="31"/>
      <c r="D18" s="114"/>
      <c r="E18" s="59"/>
      <c r="F18" s="55">
        <f t="shared" si="5"/>
        <v>0</v>
      </c>
      <c r="G18" s="61"/>
      <c r="H18" s="55">
        <f t="shared" si="6"/>
        <v>0</v>
      </c>
      <c r="I18" s="56"/>
      <c r="J18" s="84">
        <f t="shared" si="7"/>
        <v>0</v>
      </c>
      <c r="K18" s="56"/>
      <c r="L18" s="84">
        <f t="shared" si="8"/>
        <v>0</v>
      </c>
      <c r="M18" s="61"/>
      <c r="N18" s="84">
        <f t="shared" si="9"/>
        <v>0</v>
      </c>
      <c r="O18" s="61"/>
      <c r="P18" s="55">
        <f t="shared" si="10"/>
        <v>0</v>
      </c>
      <c r="Q18" s="61"/>
      <c r="R18" s="55">
        <f t="shared" si="11"/>
        <v>0</v>
      </c>
      <c r="S18" s="61"/>
      <c r="T18" s="55">
        <f t="shared" si="12"/>
        <v>0</v>
      </c>
      <c r="U18" s="61"/>
      <c r="V18" s="55">
        <f t="shared" si="13"/>
        <v>0</v>
      </c>
      <c r="W18" s="61"/>
      <c r="X18" s="55">
        <f t="shared" si="14"/>
        <v>0</v>
      </c>
      <c r="Y18" s="61"/>
      <c r="Z18" s="57">
        <f t="shared" si="15"/>
        <v>0</v>
      </c>
      <c r="AA18" s="61"/>
      <c r="AB18" s="55">
        <f t="shared" si="16"/>
        <v>0</v>
      </c>
      <c r="AC18" s="61"/>
      <c r="AD18" s="55">
        <f t="shared" si="17"/>
        <v>0</v>
      </c>
      <c r="AE18" s="61"/>
      <c r="AF18" s="55">
        <f t="shared" si="18"/>
        <v>0</v>
      </c>
      <c r="AG18" s="93">
        <f t="shared" si="19"/>
        <v>0</v>
      </c>
      <c r="AH18" s="59"/>
      <c r="AI18" s="55">
        <f t="shared" si="20"/>
        <v>0</v>
      </c>
      <c r="AJ18" s="61"/>
      <c r="AK18" s="55">
        <f t="shared" si="21"/>
        <v>0</v>
      </c>
      <c r="AL18" s="61"/>
      <c r="AM18" s="55">
        <f t="shared" si="22"/>
        <v>0</v>
      </c>
      <c r="AN18" s="61"/>
      <c r="AO18" s="62">
        <f t="shared" si="1"/>
        <v>0</v>
      </c>
      <c r="AP18" s="103">
        <f t="shared" si="23"/>
        <v>0</v>
      </c>
      <c r="AQ18" s="61"/>
      <c r="AR18" s="60">
        <f t="shared" si="2"/>
        <v>0</v>
      </c>
      <c r="AS18" s="61"/>
      <c r="AT18" s="55">
        <f t="shared" si="24"/>
        <v>0</v>
      </c>
      <c r="AU18" s="61"/>
      <c r="AV18" s="55">
        <f t="shared" si="25"/>
        <v>0</v>
      </c>
      <c r="AW18" s="61"/>
      <c r="AX18" s="55">
        <f t="shared" si="26"/>
        <v>0</v>
      </c>
      <c r="AY18" s="61"/>
      <c r="AZ18" s="55">
        <f t="shared" si="27"/>
        <v>0</v>
      </c>
      <c r="BA18" s="61"/>
      <c r="BB18" s="55">
        <f t="shared" si="28"/>
        <v>0</v>
      </c>
      <c r="BC18" s="61"/>
      <c r="BD18" s="62">
        <f t="shared" si="3"/>
        <v>0</v>
      </c>
      <c r="BE18" s="61"/>
      <c r="BF18" s="60">
        <f t="shared" si="29"/>
        <v>0</v>
      </c>
      <c r="BG18" s="61"/>
      <c r="BH18" s="55">
        <f t="shared" si="30"/>
        <v>0</v>
      </c>
      <c r="BI18" s="61"/>
      <c r="BJ18" s="55">
        <f t="shared" si="31"/>
        <v>0</v>
      </c>
      <c r="BK18" s="107">
        <f t="shared" si="32"/>
        <v>0</v>
      </c>
      <c r="BL18" s="106">
        <f t="shared" si="4"/>
        <v>0</v>
      </c>
      <c r="BM18" s="139"/>
    </row>
    <row r="19" spans="1:65">
      <c r="A19" s="30">
        <f t="shared" si="0"/>
        <v>13</v>
      </c>
      <c r="B19" s="31"/>
      <c r="C19" s="31"/>
      <c r="D19" s="114"/>
      <c r="E19" s="59"/>
      <c r="F19" s="55">
        <f t="shared" si="5"/>
        <v>0</v>
      </c>
      <c r="G19" s="61"/>
      <c r="H19" s="55">
        <f t="shared" si="6"/>
        <v>0</v>
      </c>
      <c r="I19" s="56"/>
      <c r="J19" s="84">
        <f t="shared" si="7"/>
        <v>0</v>
      </c>
      <c r="K19" s="56"/>
      <c r="L19" s="84">
        <f t="shared" si="8"/>
        <v>0</v>
      </c>
      <c r="M19" s="61"/>
      <c r="N19" s="84">
        <f t="shared" si="9"/>
        <v>0</v>
      </c>
      <c r="O19" s="61"/>
      <c r="P19" s="55">
        <f t="shared" si="10"/>
        <v>0</v>
      </c>
      <c r="Q19" s="61"/>
      <c r="R19" s="55">
        <f t="shared" si="11"/>
        <v>0</v>
      </c>
      <c r="S19" s="61"/>
      <c r="T19" s="55">
        <f t="shared" si="12"/>
        <v>0</v>
      </c>
      <c r="U19" s="61"/>
      <c r="V19" s="55">
        <f t="shared" si="13"/>
        <v>0</v>
      </c>
      <c r="W19" s="61"/>
      <c r="X19" s="55">
        <f t="shared" si="14"/>
        <v>0</v>
      </c>
      <c r="Y19" s="61"/>
      <c r="Z19" s="57">
        <f t="shared" si="15"/>
        <v>0</v>
      </c>
      <c r="AA19" s="61"/>
      <c r="AB19" s="55">
        <f t="shared" si="16"/>
        <v>0</v>
      </c>
      <c r="AC19" s="61"/>
      <c r="AD19" s="55">
        <f t="shared" si="17"/>
        <v>0</v>
      </c>
      <c r="AE19" s="61"/>
      <c r="AF19" s="55">
        <f t="shared" si="18"/>
        <v>0</v>
      </c>
      <c r="AG19" s="93">
        <f t="shared" si="19"/>
        <v>0</v>
      </c>
      <c r="AH19" s="59"/>
      <c r="AI19" s="55">
        <f t="shared" si="20"/>
        <v>0</v>
      </c>
      <c r="AJ19" s="61"/>
      <c r="AK19" s="55">
        <f t="shared" si="21"/>
        <v>0</v>
      </c>
      <c r="AL19" s="61"/>
      <c r="AM19" s="55">
        <f t="shared" si="22"/>
        <v>0</v>
      </c>
      <c r="AN19" s="61"/>
      <c r="AO19" s="62">
        <f t="shared" si="1"/>
        <v>0</v>
      </c>
      <c r="AP19" s="103">
        <f t="shared" si="23"/>
        <v>0</v>
      </c>
      <c r="AQ19" s="61"/>
      <c r="AR19" s="60">
        <f t="shared" si="2"/>
        <v>0</v>
      </c>
      <c r="AS19" s="61"/>
      <c r="AT19" s="55">
        <f t="shared" si="24"/>
        <v>0</v>
      </c>
      <c r="AU19" s="61"/>
      <c r="AV19" s="55">
        <f t="shared" si="25"/>
        <v>0</v>
      </c>
      <c r="AW19" s="61"/>
      <c r="AX19" s="55">
        <f t="shared" si="26"/>
        <v>0</v>
      </c>
      <c r="AY19" s="61"/>
      <c r="AZ19" s="55">
        <f t="shared" si="27"/>
        <v>0</v>
      </c>
      <c r="BA19" s="61"/>
      <c r="BB19" s="55">
        <f t="shared" si="28"/>
        <v>0</v>
      </c>
      <c r="BC19" s="61"/>
      <c r="BD19" s="62">
        <f t="shared" si="3"/>
        <v>0</v>
      </c>
      <c r="BE19" s="61"/>
      <c r="BF19" s="60">
        <f t="shared" si="29"/>
        <v>0</v>
      </c>
      <c r="BG19" s="61"/>
      <c r="BH19" s="55">
        <f t="shared" si="30"/>
        <v>0</v>
      </c>
      <c r="BI19" s="61"/>
      <c r="BJ19" s="55">
        <f t="shared" si="31"/>
        <v>0</v>
      </c>
      <c r="BK19" s="107">
        <f t="shared" si="32"/>
        <v>0</v>
      </c>
      <c r="BL19" s="106">
        <f t="shared" si="4"/>
        <v>0</v>
      </c>
      <c r="BM19" s="139"/>
    </row>
    <row r="20" spans="1:65">
      <c r="A20" s="30">
        <f t="shared" si="0"/>
        <v>14</v>
      </c>
      <c r="B20" s="31"/>
      <c r="C20" s="31"/>
      <c r="D20" s="114"/>
      <c r="E20" s="59"/>
      <c r="F20" s="55">
        <f t="shared" si="5"/>
        <v>0</v>
      </c>
      <c r="G20" s="61"/>
      <c r="H20" s="55">
        <f t="shared" si="6"/>
        <v>0</v>
      </c>
      <c r="I20" s="56"/>
      <c r="J20" s="84">
        <f t="shared" si="7"/>
        <v>0</v>
      </c>
      <c r="K20" s="56"/>
      <c r="L20" s="84">
        <f t="shared" si="8"/>
        <v>0</v>
      </c>
      <c r="M20" s="61"/>
      <c r="N20" s="84">
        <f t="shared" si="9"/>
        <v>0</v>
      </c>
      <c r="O20" s="61"/>
      <c r="P20" s="55">
        <f t="shared" si="10"/>
        <v>0</v>
      </c>
      <c r="Q20" s="61"/>
      <c r="R20" s="55">
        <f t="shared" si="11"/>
        <v>0</v>
      </c>
      <c r="S20" s="61"/>
      <c r="T20" s="55">
        <f t="shared" si="12"/>
        <v>0</v>
      </c>
      <c r="U20" s="61"/>
      <c r="V20" s="55">
        <f t="shared" si="13"/>
        <v>0</v>
      </c>
      <c r="W20" s="61"/>
      <c r="X20" s="55">
        <f t="shared" si="14"/>
        <v>0</v>
      </c>
      <c r="Y20" s="61"/>
      <c r="Z20" s="57">
        <f t="shared" si="15"/>
        <v>0</v>
      </c>
      <c r="AA20" s="61"/>
      <c r="AB20" s="55">
        <f t="shared" si="16"/>
        <v>0</v>
      </c>
      <c r="AC20" s="61"/>
      <c r="AD20" s="55">
        <f t="shared" si="17"/>
        <v>0</v>
      </c>
      <c r="AE20" s="61"/>
      <c r="AF20" s="55">
        <f t="shared" si="18"/>
        <v>0</v>
      </c>
      <c r="AG20" s="93">
        <f t="shared" si="19"/>
        <v>0</v>
      </c>
      <c r="AH20" s="59"/>
      <c r="AI20" s="55">
        <f t="shared" si="20"/>
        <v>0</v>
      </c>
      <c r="AJ20" s="61"/>
      <c r="AK20" s="55">
        <f t="shared" si="21"/>
        <v>0</v>
      </c>
      <c r="AL20" s="61"/>
      <c r="AM20" s="55">
        <f t="shared" si="22"/>
        <v>0</v>
      </c>
      <c r="AN20" s="61"/>
      <c r="AO20" s="62">
        <f t="shared" si="1"/>
        <v>0</v>
      </c>
      <c r="AP20" s="103">
        <f t="shared" si="23"/>
        <v>0</v>
      </c>
      <c r="AQ20" s="61"/>
      <c r="AR20" s="60">
        <f t="shared" si="2"/>
        <v>0</v>
      </c>
      <c r="AS20" s="61"/>
      <c r="AT20" s="55">
        <f t="shared" si="24"/>
        <v>0</v>
      </c>
      <c r="AU20" s="61"/>
      <c r="AV20" s="55">
        <f t="shared" si="25"/>
        <v>0</v>
      </c>
      <c r="AW20" s="61"/>
      <c r="AX20" s="55">
        <f t="shared" si="26"/>
        <v>0</v>
      </c>
      <c r="AY20" s="61"/>
      <c r="AZ20" s="55">
        <f t="shared" si="27"/>
        <v>0</v>
      </c>
      <c r="BA20" s="61"/>
      <c r="BB20" s="55">
        <f t="shared" si="28"/>
        <v>0</v>
      </c>
      <c r="BC20" s="61"/>
      <c r="BD20" s="62">
        <f t="shared" si="3"/>
        <v>0</v>
      </c>
      <c r="BE20" s="61"/>
      <c r="BF20" s="60">
        <f t="shared" si="29"/>
        <v>0</v>
      </c>
      <c r="BG20" s="61"/>
      <c r="BH20" s="55">
        <f t="shared" si="30"/>
        <v>0</v>
      </c>
      <c r="BI20" s="61"/>
      <c r="BJ20" s="55">
        <f t="shared" si="31"/>
        <v>0</v>
      </c>
      <c r="BK20" s="107">
        <f t="shared" si="32"/>
        <v>0</v>
      </c>
      <c r="BL20" s="106">
        <f t="shared" si="4"/>
        <v>0</v>
      </c>
      <c r="BM20" s="139"/>
    </row>
    <row r="21" spans="1:65">
      <c r="A21" s="30">
        <f t="shared" si="0"/>
        <v>15</v>
      </c>
      <c r="B21" s="31"/>
      <c r="C21" s="31"/>
      <c r="D21" s="114"/>
      <c r="E21" s="59"/>
      <c r="F21" s="55">
        <f t="shared" si="5"/>
        <v>0</v>
      </c>
      <c r="G21" s="61"/>
      <c r="H21" s="55">
        <f t="shared" si="6"/>
        <v>0</v>
      </c>
      <c r="I21" s="56"/>
      <c r="J21" s="84">
        <f t="shared" si="7"/>
        <v>0</v>
      </c>
      <c r="K21" s="56"/>
      <c r="L21" s="84">
        <f t="shared" si="8"/>
        <v>0</v>
      </c>
      <c r="M21" s="61"/>
      <c r="N21" s="84">
        <f t="shared" si="9"/>
        <v>0</v>
      </c>
      <c r="O21" s="61"/>
      <c r="P21" s="55">
        <f t="shared" si="10"/>
        <v>0</v>
      </c>
      <c r="Q21" s="61"/>
      <c r="R21" s="55">
        <f t="shared" si="11"/>
        <v>0</v>
      </c>
      <c r="S21" s="61"/>
      <c r="T21" s="55">
        <f t="shared" si="12"/>
        <v>0</v>
      </c>
      <c r="U21" s="61"/>
      <c r="V21" s="55">
        <f t="shared" si="13"/>
        <v>0</v>
      </c>
      <c r="W21" s="61"/>
      <c r="X21" s="55">
        <f t="shared" si="14"/>
        <v>0</v>
      </c>
      <c r="Y21" s="61"/>
      <c r="Z21" s="57">
        <f t="shared" si="15"/>
        <v>0</v>
      </c>
      <c r="AA21" s="61"/>
      <c r="AB21" s="55">
        <f t="shared" si="16"/>
        <v>0</v>
      </c>
      <c r="AC21" s="61"/>
      <c r="AD21" s="55">
        <f t="shared" si="17"/>
        <v>0</v>
      </c>
      <c r="AE21" s="61"/>
      <c r="AF21" s="55">
        <f t="shared" si="18"/>
        <v>0</v>
      </c>
      <c r="AG21" s="93">
        <f t="shared" si="19"/>
        <v>0</v>
      </c>
      <c r="AH21" s="59"/>
      <c r="AI21" s="55">
        <f t="shared" si="20"/>
        <v>0</v>
      </c>
      <c r="AJ21" s="61"/>
      <c r="AK21" s="55">
        <f t="shared" si="21"/>
        <v>0</v>
      </c>
      <c r="AL21" s="61"/>
      <c r="AM21" s="55">
        <f t="shared" si="22"/>
        <v>0</v>
      </c>
      <c r="AN21" s="61"/>
      <c r="AO21" s="62">
        <f t="shared" si="1"/>
        <v>0</v>
      </c>
      <c r="AP21" s="103">
        <f t="shared" si="23"/>
        <v>0</v>
      </c>
      <c r="AQ21" s="61"/>
      <c r="AR21" s="60">
        <f t="shared" si="2"/>
        <v>0</v>
      </c>
      <c r="AS21" s="61"/>
      <c r="AT21" s="55">
        <f t="shared" si="24"/>
        <v>0</v>
      </c>
      <c r="AU21" s="61"/>
      <c r="AV21" s="55">
        <f t="shared" si="25"/>
        <v>0</v>
      </c>
      <c r="AW21" s="61"/>
      <c r="AX21" s="55">
        <f t="shared" si="26"/>
        <v>0</v>
      </c>
      <c r="AY21" s="61"/>
      <c r="AZ21" s="55">
        <f t="shared" si="27"/>
        <v>0</v>
      </c>
      <c r="BA21" s="61"/>
      <c r="BB21" s="55">
        <f t="shared" si="28"/>
        <v>0</v>
      </c>
      <c r="BC21" s="61"/>
      <c r="BD21" s="62">
        <f t="shared" si="3"/>
        <v>0</v>
      </c>
      <c r="BE21" s="61"/>
      <c r="BF21" s="60">
        <f t="shared" si="29"/>
        <v>0</v>
      </c>
      <c r="BG21" s="61"/>
      <c r="BH21" s="55">
        <f t="shared" si="30"/>
        <v>0</v>
      </c>
      <c r="BI21" s="61"/>
      <c r="BJ21" s="55">
        <f t="shared" si="31"/>
        <v>0</v>
      </c>
      <c r="BK21" s="107">
        <f t="shared" si="32"/>
        <v>0</v>
      </c>
      <c r="BL21" s="106">
        <f t="shared" si="4"/>
        <v>0</v>
      </c>
      <c r="BM21" s="139"/>
    </row>
    <row r="22" spans="1:65">
      <c r="A22" s="30">
        <f t="shared" si="0"/>
        <v>16</v>
      </c>
      <c r="B22" s="31"/>
      <c r="C22" s="31"/>
      <c r="D22" s="114"/>
      <c r="E22" s="59"/>
      <c r="F22" s="55">
        <f t="shared" si="5"/>
        <v>0</v>
      </c>
      <c r="G22" s="61"/>
      <c r="H22" s="55">
        <f t="shared" si="6"/>
        <v>0</v>
      </c>
      <c r="I22" s="56"/>
      <c r="J22" s="84">
        <f t="shared" si="7"/>
        <v>0</v>
      </c>
      <c r="K22" s="56"/>
      <c r="L22" s="84">
        <f t="shared" si="8"/>
        <v>0</v>
      </c>
      <c r="M22" s="61"/>
      <c r="N22" s="84">
        <f t="shared" si="9"/>
        <v>0</v>
      </c>
      <c r="O22" s="61"/>
      <c r="P22" s="55">
        <f t="shared" si="10"/>
        <v>0</v>
      </c>
      <c r="Q22" s="61"/>
      <c r="R22" s="55">
        <f t="shared" si="11"/>
        <v>0</v>
      </c>
      <c r="S22" s="61"/>
      <c r="T22" s="55">
        <f t="shared" si="12"/>
        <v>0</v>
      </c>
      <c r="U22" s="61"/>
      <c r="V22" s="55">
        <f t="shared" si="13"/>
        <v>0</v>
      </c>
      <c r="W22" s="61"/>
      <c r="X22" s="55">
        <f t="shared" si="14"/>
        <v>0</v>
      </c>
      <c r="Y22" s="61"/>
      <c r="Z22" s="57">
        <f t="shared" si="15"/>
        <v>0</v>
      </c>
      <c r="AA22" s="61"/>
      <c r="AB22" s="55">
        <f t="shared" si="16"/>
        <v>0</v>
      </c>
      <c r="AC22" s="61"/>
      <c r="AD22" s="55">
        <f t="shared" si="17"/>
        <v>0</v>
      </c>
      <c r="AE22" s="61"/>
      <c r="AF22" s="55">
        <f t="shared" si="18"/>
        <v>0</v>
      </c>
      <c r="AG22" s="93">
        <f t="shared" si="19"/>
        <v>0</v>
      </c>
      <c r="AH22" s="59"/>
      <c r="AI22" s="55">
        <f t="shared" si="20"/>
        <v>0</v>
      </c>
      <c r="AJ22" s="61"/>
      <c r="AK22" s="55">
        <f t="shared" si="21"/>
        <v>0</v>
      </c>
      <c r="AL22" s="61"/>
      <c r="AM22" s="55">
        <f t="shared" si="22"/>
        <v>0</v>
      </c>
      <c r="AN22" s="61"/>
      <c r="AO22" s="62">
        <f t="shared" si="1"/>
        <v>0</v>
      </c>
      <c r="AP22" s="103">
        <f t="shared" si="23"/>
        <v>0</v>
      </c>
      <c r="AQ22" s="61"/>
      <c r="AR22" s="60">
        <f t="shared" si="2"/>
        <v>0</v>
      </c>
      <c r="AS22" s="61"/>
      <c r="AT22" s="55">
        <f t="shared" si="24"/>
        <v>0</v>
      </c>
      <c r="AU22" s="61"/>
      <c r="AV22" s="55">
        <f t="shared" si="25"/>
        <v>0</v>
      </c>
      <c r="AW22" s="61"/>
      <c r="AX22" s="55">
        <f t="shared" si="26"/>
        <v>0</v>
      </c>
      <c r="AY22" s="61"/>
      <c r="AZ22" s="55">
        <f t="shared" si="27"/>
        <v>0</v>
      </c>
      <c r="BA22" s="61"/>
      <c r="BB22" s="55">
        <f t="shared" si="28"/>
        <v>0</v>
      </c>
      <c r="BC22" s="61"/>
      <c r="BD22" s="62">
        <f t="shared" si="3"/>
        <v>0</v>
      </c>
      <c r="BE22" s="61"/>
      <c r="BF22" s="60">
        <f t="shared" si="29"/>
        <v>0</v>
      </c>
      <c r="BG22" s="61"/>
      <c r="BH22" s="55">
        <f t="shared" si="30"/>
        <v>0</v>
      </c>
      <c r="BI22" s="61"/>
      <c r="BJ22" s="55">
        <f t="shared" si="31"/>
        <v>0</v>
      </c>
      <c r="BK22" s="107">
        <f t="shared" si="32"/>
        <v>0</v>
      </c>
      <c r="BL22" s="106">
        <f t="shared" si="4"/>
        <v>0</v>
      </c>
      <c r="BM22" s="139"/>
    </row>
    <row r="23" spans="1:65">
      <c r="A23" s="30">
        <f t="shared" si="0"/>
        <v>17</v>
      </c>
      <c r="B23" s="31"/>
      <c r="C23" s="31"/>
      <c r="D23" s="114"/>
      <c r="E23" s="59"/>
      <c r="F23" s="55">
        <f t="shared" si="5"/>
        <v>0</v>
      </c>
      <c r="G23" s="61"/>
      <c r="H23" s="55">
        <f t="shared" si="6"/>
        <v>0</v>
      </c>
      <c r="I23" s="56"/>
      <c r="J23" s="84">
        <f t="shared" si="7"/>
        <v>0</v>
      </c>
      <c r="K23" s="56"/>
      <c r="L23" s="84">
        <f t="shared" si="8"/>
        <v>0</v>
      </c>
      <c r="M23" s="61"/>
      <c r="N23" s="84">
        <f t="shared" si="9"/>
        <v>0</v>
      </c>
      <c r="O23" s="61"/>
      <c r="P23" s="55">
        <f t="shared" si="10"/>
        <v>0</v>
      </c>
      <c r="Q23" s="61"/>
      <c r="R23" s="55">
        <f t="shared" si="11"/>
        <v>0</v>
      </c>
      <c r="S23" s="61"/>
      <c r="T23" s="55">
        <f t="shared" si="12"/>
        <v>0</v>
      </c>
      <c r="U23" s="61"/>
      <c r="V23" s="55">
        <f t="shared" si="13"/>
        <v>0</v>
      </c>
      <c r="W23" s="61"/>
      <c r="X23" s="55">
        <f t="shared" si="14"/>
        <v>0</v>
      </c>
      <c r="Y23" s="61"/>
      <c r="Z23" s="57">
        <f t="shared" si="15"/>
        <v>0</v>
      </c>
      <c r="AA23" s="61"/>
      <c r="AB23" s="55">
        <f t="shared" si="16"/>
        <v>0</v>
      </c>
      <c r="AC23" s="61"/>
      <c r="AD23" s="55">
        <f t="shared" si="17"/>
        <v>0</v>
      </c>
      <c r="AE23" s="61"/>
      <c r="AF23" s="55">
        <f t="shared" si="18"/>
        <v>0</v>
      </c>
      <c r="AG23" s="93">
        <f t="shared" si="19"/>
        <v>0</v>
      </c>
      <c r="AH23" s="59"/>
      <c r="AI23" s="55">
        <f t="shared" si="20"/>
        <v>0</v>
      </c>
      <c r="AJ23" s="61"/>
      <c r="AK23" s="55">
        <f t="shared" si="21"/>
        <v>0</v>
      </c>
      <c r="AL23" s="61"/>
      <c r="AM23" s="55">
        <f t="shared" si="22"/>
        <v>0</v>
      </c>
      <c r="AN23" s="61"/>
      <c r="AO23" s="62">
        <f t="shared" si="1"/>
        <v>0</v>
      </c>
      <c r="AP23" s="103">
        <f t="shared" si="23"/>
        <v>0</v>
      </c>
      <c r="AQ23" s="61"/>
      <c r="AR23" s="60">
        <f t="shared" si="2"/>
        <v>0</v>
      </c>
      <c r="AS23" s="61"/>
      <c r="AT23" s="55">
        <f t="shared" si="24"/>
        <v>0</v>
      </c>
      <c r="AU23" s="61"/>
      <c r="AV23" s="55">
        <f t="shared" si="25"/>
        <v>0</v>
      </c>
      <c r="AW23" s="61"/>
      <c r="AX23" s="55">
        <f t="shared" si="26"/>
        <v>0</v>
      </c>
      <c r="AY23" s="61"/>
      <c r="AZ23" s="55">
        <f t="shared" si="27"/>
        <v>0</v>
      </c>
      <c r="BA23" s="61"/>
      <c r="BB23" s="55">
        <f t="shared" si="28"/>
        <v>0</v>
      </c>
      <c r="BC23" s="61"/>
      <c r="BD23" s="62">
        <f t="shared" si="3"/>
        <v>0</v>
      </c>
      <c r="BE23" s="61"/>
      <c r="BF23" s="60">
        <f t="shared" si="29"/>
        <v>0</v>
      </c>
      <c r="BG23" s="61"/>
      <c r="BH23" s="55">
        <f t="shared" si="30"/>
        <v>0</v>
      </c>
      <c r="BI23" s="61"/>
      <c r="BJ23" s="55">
        <f t="shared" si="31"/>
        <v>0</v>
      </c>
      <c r="BK23" s="107">
        <f t="shared" si="32"/>
        <v>0</v>
      </c>
      <c r="BL23" s="106">
        <f t="shared" si="4"/>
        <v>0</v>
      </c>
      <c r="BM23" s="139"/>
    </row>
    <row r="24" spans="1:65">
      <c r="A24" s="30">
        <f t="shared" si="0"/>
        <v>18</v>
      </c>
      <c r="B24" s="31"/>
      <c r="C24" s="31"/>
      <c r="D24" s="114"/>
      <c r="E24" s="59"/>
      <c r="F24" s="55">
        <f t="shared" si="5"/>
        <v>0</v>
      </c>
      <c r="G24" s="61"/>
      <c r="H24" s="55">
        <f t="shared" si="6"/>
        <v>0</v>
      </c>
      <c r="I24" s="56"/>
      <c r="J24" s="84">
        <f t="shared" si="7"/>
        <v>0</v>
      </c>
      <c r="K24" s="56"/>
      <c r="L24" s="84">
        <f t="shared" si="8"/>
        <v>0</v>
      </c>
      <c r="M24" s="61"/>
      <c r="N24" s="84">
        <f t="shared" si="9"/>
        <v>0</v>
      </c>
      <c r="O24" s="61"/>
      <c r="P24" s="55">
        <f t="shared" si="10"/>
        <v>0</v>
      </c>
      <c r="Q24" s="61"/>
      <c r="R24" s="55">
        <f t="shared" si="11"/>
        <v>0</v>
      </c>
      <c r="S24" s="61"/>
      <c r="T24" s="55">
        <f t="shared" si="12"/>
        <v>0</v>
      </c>
      <c r="U24" s="61"/>
      <c r="V24" s="55">
        <f t="shared" si="13"/>
        <v>0</v>
      </c>
      <c r="W24" s="61"/>
      <c r="X24" s="55">
        <f t="shared" si="14"/>
        <v>0</v>
      </c>
      <c r="Y24" s="61"/>
      <c r="Z24" s="57">
        <f t="shared" si="15"/>
        <v>0</v>
      </c>
      <c r="AA24" s="61"/>
      <c r="AB24" s="55">
        <f t="shared" si="16"/>
        <v>0</v>
      </c>
      <c r="AC24" s="61"/>
      <c r="AD24" s="55">
        <f t="shared" si="17"/>
        <v>0</v>
      </c>
      <c r="AE24" s="61"/>
      <c r="AF24" s="55">
        <f t="shared" si="18"/>
        <v>0</v>
      </c>
      <c r="AG24" s="93">
        <f t="shared" si="19"/>
        <v>0</v>
      </c>
      <c r="AH24" s="59"/>
      <c r="AI24" s="55">
        <f t="shared" si="20"/>
        <v>0</v>
      </c>
      <c r="AJ24" s="61"/>
      <c r="AK24" s="55">
        <f t="shared" si="21"/>
        <v>0</v>
      </c>
      <c r="AL24" s="61"/>
      <c r="AM24" s="55">
        <f t="shared" si="22"/>
        <v>0</v>
      </c>
      <c r="AN24" s="61"/>
      <c r="AO24" s="62">
        <f t="shared" si="1"/>
        <v>0</v>
      </c>
      <c r="AP24" s="103">
        <f t="shared" si="23"/>
        <v>0</v>
      </c>
      <c r="AQ24" s="61"/>
      <c r="AR24" s="60">
        <f t="shared" si="2"/>
        <v>0</v>
      </c>
      <c r="AS24" s="61"/>
      <c r="AT24" s="55">
        <f t="shared" si="24"/>
        <v>0</v>
      </c>
      <c r="AU24" s="61"/>
      <c r="AV24" s="55">
        <f t="shared" si="25"/>
        <v>0</v>
      </c>
      <c r="AW24" s="61"/>
      <c r="AX24" s="55">
        <f t="shared" si="26"/>
        <v>0</v>
      </c>
      <c r="AY24" s="61"/>
      <c r="AZ24" s="55">
        <f t="shared" si="27"/>
        <v>0</v>
      </c>
      <c r="BA24" s="61"/>
      <c r="BB24" s="55">
        <f t="shared" si="28"/>
        <v>0</v>
      </c>
      <c r="BC24" s="61"/>
      <c r="BD24" s="62">
        <f t="shared" si="3"/>
        <v>0</v>
      </c>
      <c r="BE24" s="61"/>
      <c r="BF24" s="60">
        <f t="shared" si="29"/>
        <v>0</v>
      </c>
      <c r="BG24" s="61"/>
      <c r="BH24" s="55">
        <f t="shared" si="30"/>
        <v>0</v>
      </c>
      <c r="BI24" s="61"/>
      <c r="BJ24" s="55">
        <f t="shared" si="31"/>
        <v>0</v>
      </c>
      <c r="BK24" s="107">
        <f t="shared" si="32"/>
        <v>0</v>
      </c>
      <c r="BL24" s="106">
        <f t="shared" si="4"/>
        <v>0</v>
      </c>
      <c r="BM24" s="139"/>
    </row>
    <row r="25" spans="1:65">
      <c r="A25" s="30">
        <f t="shared" si="0"/>
        <v>19</v>
      </c>
      <c r="B25" s="31"/>
      <c r="C25" s="31"/>
      <c r="D25" s="114"/>
      <c r="E25" s="59"/>
      <c r="F25" s="55">
        <f t="shared" si="5"/>
        <v>0</v>
      </c>
      <c r="G25" s="61"/>
      <c r="H25" s="55">
        <f t="shared" si="6"/>
        <v>0</v>
      </c>
      <c r="I25" s="56"/>
      <c r="J25" s="84">
        <f t="shared" si="7"/>
        <v>0</v>
      </c>
      <c r="K25" s="56"/>
      <c r="L25" s="84">
        <f t="shared" si="8"/>
        <v>0</v>
      </c>
      <c r="M25" s="61"/>
      <c r="N25" s="84">
        <f t="shared" si="9"/>
        <v>0</v>
      </c>
      <c r="O25" s="61"/>
      <c r="P25" s="55">
        <f t="shared" si="10"/>
        <v>0</v>
      </c>
      <c r="Q25" s="61"/>
      <c r="R25" s="55">
        <f t="shared" si="11"/>
        <v>0</v>
      </c>
      <c r="S25" s="61"/>
      <c r="T25" s="55">
        <f t="shared" si="12"/>
        <v>0</v>
      </c>
      <c r="U25" s="61"/>
      <c r="V25" s="55">
        <f t="shared" si="13"/>
        <v>0</v>
      </c>
      <c r="W25" s="61"/>
      <c r="X25" s="55">
        <f t="shared" si="14"/>
        <v>0</v>
      </c>
      <c r="Y25" s="61"/>
      <c r="Z25" s="57">
        <f t="shared" si="15"/>
        <v>0</v>
      </c>
      <c r="AA25" s="61"/>
      <c r="AB25" s="55">
        <f t="shared" si="16"/>
        <v>0</v>
      </c>
      <c r="AC25" s="61"/>
      <c r="AD25" s="55">
        <f t="shared" si="17"/>
        <v>0</v>
      </c>
      <c r="AE25" s="61"/>
      <c r="AF25" s="55">
        <f t="shared" si="18"/>
        <v>0</v>
      </c>
      <c r="AG25" s="93">
        <f t="shared" si="19"/>
        <v>0</v>
      </c>
      <c r="AH25" s="59"/>
      <c r="AI25" s="55">
        <f t="shared" si="20"/>
        <v>0</v>
      </c>
      <c r="AJ25" s="61"/>
      <c r="AK25" s="55">
        <f t="shared" si="21"/>
        <v>0</v>
      </c>
      <c r="AL25" s="61"/>
      <c r="AM25" s="55">
        <f t="shared" si="22"/>
        <v>0</v>
      </c>
      <c r="AN25" s="61"/>
      <c r="AO25" s="62">
        <f t="shared" si="1"/>
        <v>0</v>
      </c>
      <c r="AP25" s="103">
        <f t="shared" si="23"/>
        <v>0</v>
      </c>
      <c r="AQ25" s="61"/>
      <c r="AR25" s="60">
        <f t="shared" si="2"/>
        <v>0</v>
      </c>
      <c r="AS25" s="61"/>
      <c r="AT25" s="55">
        <f t="shared" si="24"/>
        <v>0</v>
      </c>
      <c r="AU25" s="61"/>
      <c r="AV25" s="55">
        <f t="shared" si="25"/>
        <v>0</v>
      </c>
      <c r="AW25" s="61"/>
      <c r="AX25" s="55">
        <f t="shared" si="26"/>
        <v>0</v>
      </c>
      <c r="AY25" s="61"/>
      <c r="AZ25" s="55">
        <f t="shared" si="27"/>
        <v>0</v>
      </c>
      <c r="BA25" s="61"/>
      <c r="BB25" s="55">
        <f t="shared" si="28"/>
        <v>0</v>
      </c>
      <c r="BC25" s="61"/>
      <c r="BD25" s="62">
        <f t="shared" si="3"/>
        <v>0</v>
      </c>
      <c r="BE25" s="61"/>
      <c r="BF25" s="60">
        <f t="shared" si="29"/>
        <v>0</v>
      </c>
      <c r="BG25" s="61"/>
      <c r="BH25" s="55">
        <f t="shared" si="30"/>
        <v>0</v>
      </c>
      <c r="BI25" s="61"/>
      <c r="BJ25" s="55">
        <f t="shared" si="31"/>
        <v>0</v>
      </c>
      <c r="BK25" s="107">
        <f t="shared" si="32"/>
        <v>0</v>
      </c>
      <c r="BL25" s="106">
        <f t="shared" si="4"/>
        <v>0</v>
      </c>
      <c r="BM25" s="139"/>
    </row>
    <row r="26" spans="1:65">
      <c r="A26" s="30">
        <f t="shared" si="0"/>
        <v>20</v>
      </c>
      <c r="B26" s="31"/>
      <c r="C26" s="31"/>
      <c r="D26" s="114"/>
      <c r="E26" s="59"/>
      <c r="F26" s="55">
        <f t="shared" si="5"/>
        <v>0</v>
      </c>
      <c r="G26" s="61"/>
      <c r="H26" s="55">
        <f t="shared" si="6"/>
        <v>0</v>
      </c>
      <c r="I26" s="56"/>
      <c r="J26" s="84">
        <f t="shared" si="7"/>
        <v>0</v>
      </c>
      <c r="K26" s="56"/>
      <c r="L26" s="84">
        <f t="shared" si="8"/>
        <v>0</v>
      </c>
      <c r="M26" s="61"/>
      <c r="N26" s="84">
        <f t="shared" si="9"/>
        <v>0</v>
      </c>
      <c r="O26" s="61"/>
      <c r="P26" s="55">
        <f t="shared" si="10"/>
        <v>0</v>
      </c>
      <c r="Q26" s="61"/>
      <c r="R26" s="55">
        <f t="shared" si="11"/>
        <v>0</v>
      </c>
      <c r="S26" s="61"/>
      <c r="T26" s="55">
        <f t="shared" si="12"/>
        <v>0</v>
      </c>
      <c r="U26" s="61"/>
      <c r="V26" s="55">
        <f t="shared" si="13"/>
        <v>0</v>
      </c>
      <c r="W26" s="61"/>
      <c r="X26" s="55">
        <f t="shared" si="14"/>
        <v>0</v>
      </c>
      <c r="Y26" s="61"/>
      <c r="Z26" s="57">
        <f t="shared" si="15"/>
        <v>0</v>
      </c>
      <c r="AA26" s="61"/>
      <c r="AB26" s="55">
        <f t="shared" si="16"/>
        <v>0</v>
      </c>
      <c r="AC26" s="61"/>
      <c r="AD26" s="55">
        <f t="shared" si="17"/>
        <v>0</v>
      </c>
      <c r="AE26" s="61"/>
      <c r="AF26" s="55">
        <f t="shared" si="18"/>
        <v>0</v>
      </c>
      <c r="AG26" s="93">
        <f t="shared" si="19"/>
        <v>0</v>
      </c>
      <c r="AH26" s="59"/>
      <c r="AI26" s="55">
        <f t="shared" si="20"/>
        <v>0</v>
      </c>
      <c r="AJ26" s="61"/>
      <c r="AK26" s="55">
        <f t="shared" si="21"/>
        <v>0</v>
      </c>
      <c r="AL26" s="61"/>
      <c r="AM26" s="55">
        <f t="shared" si="22"/>
        <v>0</v>
      </c>
      <c r="AN26" s="61"/>
      <c r="AO26" s="62">
        <f t="shared" si="1"/>
        <v>0</v>
      </c>
      <c r="AP26" s="103">
        <f t="shared" si="23"/>
        <v>0</v>
      </c>
      <c r="AQ26" s="61"/>
      <c r="AR26" s="60">
        <f t="shared" si="2"/>
        <v>0</v>
      </c>
      <c r="AS26" s="61"/>
      <c r="AT26" s="55">
        <f t="shared" si="24"/>
        <v>0</v>
      </c>
      <c r="AU26" s="61"/>
      <c r="AV26" s="55">
        <f t="shared" si="25"/>
        <v>0</v>
      </c>
      <c r="AW26" s="61"/>
      <c r="AX26" s="55">
        <f t="shared" si="26"/>
        <v>0</v>
      </c>
      <c r="AY26" s="61"/>
      <c r="AZ26" s="55">
        <f t="shared" si="27"/>
        <v>0</v>
      </c>
      <c r="BA26" s="61"/>
      <c r="BB26" s="55">
        <f t="shared" si="28"/>
        <v>0</v>
      </c>
      <c r="BC26" s="61"/>
      <c r="BD26" s="62">
        <f t="shared" si="3"/>
        <v>0</v>
      </c>
      <c r="BE26" s="61"/>
      <c r="BF26" s="60">
        <f t="shared" si="29"/>
        <v>0</v>
      </c>
      <c r="BG26" s="61"/>
      <c r="BH26" s="55">
        <f t="shared" si="30"/>
        <v>0</v>
      </c>
      <c r="BI26" s="61"/>
      <c r="BJ26" s="55">
        <f t="shared" si="31"/>
        <v>0</v>
      </c>
      <c r="BK26" s="107">
        <f t="shared" si="32"/>
        <v>0</v>
      </c>
      <c r="BL26" s="106">
        <f t="shared" si="4"/>
        <v>0</v>
      </c>
      <c r="BM26" s="139"/>
    </row>
    <row r="27" spans="1:65">
      <c r="A27" s="30">
        <f t="shared" si="0"/>
        <v>21</v>
      </c>
      <c r="B27" s="31"/>
      <c r="C27" s="31"/>
      <c r="D27" s="114"/>
      <c r="E27" s="59"/>
      <c r="F27" s="55">
        <f t="shared" si="5"/>
        <v>0</v>
      </c>
      <c r="G27" s="61"/>
      <c r="H27" s="55">
        <f t="shared" si="6"/>
        <v>0</v>
      </c>
      <c r="I27" s="56"/>
      <c r="J27" s="84">
        <f t="shared" si="7"/>
        <v>0</v>
      </c>
      <c r="K27" s="56"/>
      <c r="L27" s="84">
        <f t="shared" si="8"/>
        <v>0</v>
      </c>
      <c r="M27" s="61"/>
      <c r="N27" s="84">
        <f t="shared" si="9"/>
        <v>0</v>
      </c>
      <c r="O27" s="61"/>
      <c r="P27" s="55">
        <f t="shared" si="10"/>
        <v>0</v>
      </c>
      <c r="Q27" s="61"/>
      <c r="R27" s="55">
        <f t="shared" si="11"/>
        <v>0</v>
      </c>
      <c r="S27" s="61"/>
      <c r="T27" s="55">
        <f t="shared" si="12"/>
        <v>0</v>
      </c>
      <c r="U27" s="61"/>
      <c r="V27" s="55">
        <f t="shared" si="13"/>
        <v>0</v>
      </c>
      <c r="W27" s="61"/>
      <c r="X27" s="55">
        <f t="shared" si="14"/>
        <v>0</v>
      </c>
      <c r="Y27" s="61"/>
      <c r="Z27" s="57">
        <f t="shared" si="15"/>
        <v>0</v>
      </c>
      <c r="AA27" s="61"/>
      <c r="AB27" s="55">
        <f t="shared" si="16"/>
        <v>0</v>
      </c>
      <c r="AC27" s="61"/>
      <c r="AD27" s="55">
        <f t="shared" si="17"/>
        <v>0</v>
      </c>
      <c r="AE27" s="61"/>
      <c r="AF27" s="55">
        <f t="shared" si="18"/>
        <v>0</v>
      </c>
      <c r="AG27" s="93">
        <f t="shared" si="19"/>
        <v>0</v>
      </c>
      <c r="AH27" s="59"/>
      <c r="AI27" s="55">
        <f t="shared" si="20"/>
        <v>0</v>
      </c>
      <c r="AJ27" s="61"/>
      <c r="AK27" s="55">
        <f t="shared" si="21"/>
        <v>0</v>
      </c>
      <c r="AL27" s="61"/>
      <c r="AM27" s="55">
        <f t="shared" si="22"/>
        <v>0</v>
      </c>
      <c r="AN27" s="61"/>
      <c r="AO27" s="62">
        <f t="shared" si="1"/>
        <v>0</v>
      </c>
      <c r="AP27" s="103">
        <f t="shared" si="23"/>
        <v>0</v>
      </c>
      <c r="AQ27" s="61"/>
      <c r="AR27" s="60">
        <f t="shared" si="2"/>
        <v>0</v>
      </c>
      <c r="AS27" s="61"/>
      <c r="AT27" s="55">
        <f t="shared" si="24"/>
        <v>0</v>
      </c>
      <c r="AU27" s="61"/>
      <c r="AV27" s="55">
        <f t="shared" si="25"/>
        <v>0</v>
      </c>
      <c r="AW27" s="61"/>
      <c r="AX27" s="55">
        <f t="shared" si="26"/>
        <v>0</v>
      </c>
      <c r="AY27" s="61"/>
      <c r="AZ27" s="55">
        <f t="shared" si="27"/>
        <v>0</v>
      </c>
      <c r="BA27" s="61"/>
      <c r="BB27" s="55">
        <f t="shared" si="28"/>
        <v>0</v>
      </c>
      <c r="BC27" s="61"/>
      <c r="BD27" s="62">
        <f t="shared" si="3"/>
        <v>0</v>
      </c>
      <c r="BE27" s="61"/>
      <c r="BF27" s="60">
        <f t="shared" si="29"/>
        <v>0</v>
      </c>
      <c r="BG27" s="61"/>
      <c r="BH27" s="55">
        <f t="shared" si="30"/>
        <v>0</v>
      </c>
      <c r="BI27" s="61"/>
      <c r="BJ27" s="55">
        <f t="shared" si="31"/>
        <v>0</v>
      </c>
      <c r="BK27" s="107">
        <f t="shared" si="32"/>
        <v>0</v>
      </c>
      <c r="BL27" s="106">
        <f t="shared" si="4"/>
        <v>0</v>
      </c>
      <c r="BM27" s="139"/>
    </row>
    <row r="28" spans="1:65">
      <c r="A28" s="30">
        <f t="shared" si="0"/>
        <v>22</v>
      </c>
      <c r="B28" s="31"/>
      <c r="C28" s="31"/>
      <c r="D28" s="114"/>
      <c r="E28" s="59"/>
      <c r="F28" s="55">
        <f t="shared" si="5"/>
        <v>0</v>
      </c>
      <c r="G28" s="61"/>
      <c r="H28" s="55">
        <f t="shared" si="6"/>
        <v>0</v>
      </c>
      <c r="I28" s="56"/>
      <c r="J28" s="84">
        <f t="shared" si="7"/>
        <v>0</v>
      </c>
      <c r="K28" s="56"/>
      <c r="L28" s="84">
        <f t="shared" si="8"/>
        <v>0</v>
      </c>
      <c r="M28" s="61"/>
      <c r="N28" s="84">
        <f t="shared" si="9"/>
        <v>0</v>
      </c>
      <c r="O28" s="61"/>
      <c r="P28" s="55">
        <f t="shared" si="10"/>
        <v>0</v>
      </c>
      <c r="Q28" s="61"/>
      <c r="R28" s="55">
        <f t="shared" si="11"/>
        <v>0</v>
      </c>
      <c r="S28" s="61"/>
      <c r="T28" s="55">
        <f t="shared" si="12"/>
        <v>0</v>
      </c>
      <c r="U28" s="61"/>
      <c r="V28" s="55">
        <f t="shared" si="13"/>
        <v>0</v>
      </c>
      <c r="W28" s="61"/>
      <c r="X28" s="55">
        <f t="shared" si="14"/>
        <v>0</v>
      </c>
      <c r="Y28" s="61"/>
      <c r="Z28" s="57">
        <f t="shared" si="15"/>
        <v>0</v>
      </c>
      <c r="AA28" s="61"/>
      <c r="AB28" s="55">
        <f t="shared" si="16"/>
        <v>0</v>
      </c>
      <c r="AC28" s="61"/>
      <c r="AD28" s="55">
        <f t="shared" si="17"/>
        <v>0</v>
      </c>
      <c r="AE28" s="61"/>
      <c r="AF28" s="55">
        <f t="shared" si="18"/>
        <v>0</v>
      </c>
      <c r="AG28" s="93">
        <f t="shared" si="19"/>
        <v>0</v>
      </c>
      <c r="AH28" s="59"/>
      <c r="AI28" s="55">
        <f t="shared" si="20"/>
        <v>0</v>
      </c>
      <c r="AJ28" s="61"/>
      <c r="AK28" s="55">
        <f t="shared" si="21"/>
        <v>0</v>
      </c>
      <c r="AL28" s="61"/>
      <c r="AM28" s="55">
        <f t="shared" si="22"/>
        <v>0</v>
      </c>
      <c r="AN28" s="61"/>
      <c r="AO28" s="62">
        <f t="shared" si="1"/>
        <v>0</v>
      </c>
      <c r="AP28" s="103">
        <f t="shared" si="23"/>
        <v>0</v>
      </c>
      <c r="AQ28" s="61"/>
      <c r="AR28" s="60">
        <f t="shared" si="2"/>
        <v>0</v>
      </c>
      <c r="AS28" s="61"/>
      <c r="AT28" s="55">
        <f t="shared" si="24"/>
        <v>0</v>
      </c>
      <c r="AU28" s="61"/>
      <c r="AV28" s="55">
        <f t="shared" si="25"/>
        <v>0</v>
      </c>
      <c r="AW28" s="61"/>
      <c r="AX28" s="55">
        <f t="shared" si="26"/>
        <v>0</v>
      </c>
      <c r="AY28" s="61"/>
      <c r="AZ28" s="55">
        <f t="shared" si="27"/>
        <v>0</v>
      </c>
      <c r="BA28" s="61"/>
      <c r="BB28" s="55">
        <f t="shared" si="28"/>
        <v>0</v>
      </c>
      <c r="BC28" s="61"/>
      <c r="BD28" s="62">
        <f t="shared" si="3"/>
        <v>0</v>
      </c>
      <c r="BE28" s="61"/>
      <c r="BF28" s="60">
        <f t="shared" si="29"/>
        <v>0</v>
      </c>
      <c r="BG28" s="61"/>
      <c r="BH28" s="55">
        <f t="shared" si="30"/>
        <v>0</v>
      </c>
      <c r="BI28" s="61"/>
      <c r="BJ28" s="55">
        <f t="shared" si="31"/>
        <v>0</v>
      </c>
      <c r="BK28" s="107">
        <f t="shared" si="32"/>
        <v>0</v>
      </c>
      <c r="BL28" s="106">
        <f t="shared" si="4"/>
        <v>0</v>
      </c>
      <c r="BM28" s="139"/>
    </row>
    <row r="29" spans="1:65">
      <c r="A29" s="30">
        <f t="shared" si="0"/>
        <v>23</v>
      </c>
      <c r="B29" s="31"/>
      <c r="C29" s="31"/>
      <c r="D29" s="114"/>
      <c r="E29" s="59"/>
      <c r="F29" s="55">
        <f t="shared" si="5"/>
        <v>0</v>
      </c>
      <c r="G29" s="61"/>
      <c r="H29" s="55">
        <f t="shared" si="6"/>
        <v>0</v>
      </c>
      <c r="I29" s="56"/>
      <c r="J29" s="84">
        <f t="shared" si="7"/>
        <v>0</v>
      </c>
      <c r="K29" s="56"/>
      <c r="L29" s="84">
        <f t="shared" si="8"/>
        <v>0</v>
      </c>
      <c r="M29" s="61"/>
      <c r="N29" s="84">
        <f t="shared" si="9"/>
        <v>0</v>
      </c>
      <c r="O29" s="61"/>
      <c r="P29" s="55">
        <f t="shared" si="10"/>
        <v>0</v>
      </c>
      <c r="Q29" s="61"/>
      <c r="R29" s="55">
        <f t="shared" si="11"/>
        <v>0</v>
      </c>
      <c r="S29" s="61"/>
      <c r="T29" s="55">
        <f t="shared" si="12"/>
        <v>0</v>
      </c>
      <c r="U29" s="61"/>
      <c r="V29" s="55">
        <f t="shared" si="13"/>
        <v>0</v>
      </c>
      <c r="W29" s="61"/>
      <c r="X29" s="55">
        <f t="shared" si="14"/>
        <v>0</v>
      </c>
      <c r="Y29" s="61"/>
      <c r="Z29" s="57">
        <f t="shared" si="15"/>
        <v>0</v>
      </c>
      <c r="AA29" s="61"/>
      <c r="AB29" s="55">
        <f t="shared" si="16"/>
        <v>0</v>
      </c>
      <c r="AC29" s="61"/>
      <c r="AD29" s="55">
        <f t="shared" si="17"/>
        <v>0</v>
      </c>
      <c r="AE29" s="61"/>
      <c r="AF29" s="55">
        <f t="shared" si="18"/>
        <v>0</v>
      </c>
      <c r="AG29" s="93">
        <f t="shared" si="19"/>
        <v>0</v>
      </c>
      <c r="AH29" s="59"/>
      <c r="AI29" s="55">
        <f t="shared" si="20"/>
        <v>0</v>
      </c>
      <c r="AJ29" s="61"/>
      <c r="AK29" s="55">
        <f t="shared" si="21"/>
        <v>0</v>
      </c>
      <c r="AL29" s="61"/>
      <c r="AM29" s="55">
        <f t="shared" si="22"/>
        <v>0</v>
      </c>
      <c r="AN29" s="61"/>
      <c r="AO29" s="62">
        <f t="shared" si="1"/>
        <v>0</v>
      </c>
      <c r="AP29" s="103">
        <f t="shared" si="23"/>
        <v>0</v>
      </c>
      <c r="AQ29" s="61"/>
      <c r="AR29" s="60">
        <f t="shared" si="2"/>
        <v>0</v>
      </c>
      <c r="AS29" s="61"/>
      <c r="AT29" s="55">
        <f t="shared" si="24"/>
        <v>0</v>
      </c>
      <c r="AU29" s="61"/>
      <c r="AV29" s="55">
        <f t="shared" si="25"/>
        <v>0</v>
      </c>
      <c r="AW29" s="61"/>
      <c r="AX29" s="55">
        <f t="shared" si="26"/>
        <v>0</v>
      </c>
      <c r="AY29" s="61"/>
      <c r="AZ29" s="55">
        <f t="shared" si="27"/>
        <v>0</v>
      </c>
      <c r="BA29" s="61"/>
      <c r="BB29" s="55">
        <f t="shared" si="28"/>
        <v>0</v>
      </c>
      <c r="BC29" s="61"/>
      <c r="BD29" s="62">
        <f t="shared" si="3"/>
        <v>0</v>
      </c>
      <c r="BE29" s="61"/>
      <c r="BF29" s="60">
        <f t="shared" si="29"/>
        <v>0</v>
      </c>
      <c r="BG29" s="61"/>
      <c r="BH29" s="55">
        <f t="shared" si="30"/>
        <v>0</v>
      </c>
      <c r="BI29" s="61"/>
      <c r="BJ29" s="55">
        <f t="shared" si="31"/>
        <v>0</v>
      </c>
      <c r="BK29" s="107">
        <f t="shared" si="32"/>
        <v>0</v>
      </c>
      <c r="BL29" s="106">
        <f t="shared" si="4"/>
        <v>0</v>
      </c>
      <c r="BM29" s="139"/>
    </row>
    <row r="30" spans="1:65">
      <c r="A30" s="30">
        <f t="shared" si="0"/>
        <v>24</v>
      </c>
      <c r="B30" s="31"/>
      <c r="C30" s="31"/>
      <c r="D30" s="114"/>
      <c r="E30" s="59"/>
      <c r="F30" s="55">
        <f t="shared" si="5"/>
        <v>0</v>
      </c>
      <c r="G30" s="61"/>
      <c r="H30" s="55">
        <f t="shared" si="6"/>
        <v>0</v>
      </c>
      <c r="I30" s="56"/>
      <c r="J30" s="84">
        <f t="shared" si="7"/>
        <v>0</v>
      </c>
      <c r="K30" s="56"/>
      <c r="L30" s="84">
        <f t="shared" si="8"/>
        <v>0</v>
      </c>
      <c r="M30" s="61"/>
      <c r="N30" s="84">
        <f t="shared" si="9"/>
        <v>0</v>
      </c>
      <c r="O30" s="61"/>
      <c r="P30" s="55">
        <f t="shared" si="10"/>
        <v>0</v>
      </c>
      <c r="Q30" s="61"/>
      <c r="R30" s="55">
        <f t="shared" si="11"/>
        <v>0</v>
      </c>
      <c r="S30" s="61"/>
      <c r="T30" s="55">
        <f t="shared" si="12"/>
        <v>0</v>
      </c>
      <c r="U30" s="61"/>
      <c r="V30" s="55">
        <f t="shared" si="13"/>
        <v>0</v>
      </c>
      <c r="W30" s="61"/>
      <c r="X30" s="55">
        <f t="shared" si="14"/>
        <v>0</v>
      </c>
      <c r="Y30" s="61"/>
      <c r="Z30" s="57">
        <f t="shared" si="15"/>
        <v>0</v>
      </c>
      <c r="AA30" s="61"/>
      <c r="AB30" s="55">
        <f t="shared" si="16"/>
        <v>0</v>
      </c>
      <c r="AC30" s="61"/>
      <c r="AD30" s="55">
        <f t="shared" si="17"/>
        <v>0</v>
      </c>
      <c r="AE30" s="61"/>
      <c r="AF30" s="55">
        <f t="shared" si="18"/>
        <v>0</v>
      </c>
      <c r="AG30" s="93">
        <f t="shared" si="19"/>
        <v>0</v>
      </c>
      <c r="AH30" s="59"/>
      <c r="AI30" s="55">
        <f t="shared" si="20"/>
        <v>0</v>
      </c>
      <c r="AJ30" s="61"/>
      <c r="AK30" s="55">
        <f t="shared" si="21"/>
        <v>0</v>
      </c>
      <c r="AL30" s="61"/>
      <c r="AM30" s="55">
        <f t="shared" si="22"/>
        <v>0</v>
      </c>
      <c r="AN30" s="61"/>
      <c r="AO30" s="62">
        <f t="shared" si="1"/>
        <v>0</v>
      </c>
      <c r="AP30" s="103">
        <f t="shared" si="23"/>
        <v>0</v>
      </c>
      <c r="AQ30" s="61"/>
      <c r="AR30" s="60">
        <f t="shared" si="2"/>
        <v>0</v>
      </c>
      <c r="AS30" s="61"/>
      <c r="AT30" s="55">
        <f t="shared" si="24"/>
        <v>0</v>
      </c>
      <c r="AU30" s="61"/>
      <c r="AV30" s="55">
        <f t="shared" si="25"/>
        <v>0</v>
      </c>
      <c r="AW30" s="61"/>
      <c r="AX30" s="55">
        <f t="shared" si="26"/>
        <v>0</v>
      </c>
      <c r="AY30" s="61"/>
      <c r="AZ30" s="55">
        <f t="shared" si="27"/>
        <v>0</v>
      </c>
      <c r="BA30" s="61"/>
      <c r="BB30" s="55">
        <f t="shared" si="28"/>
        <v>0</v>
      </c>
      <c r="BC30" s="61"/>
      <c r="BD30" s="62">
        <f t="shared" si="3"/>
        <v>0</v>
      </c>
      <c r="BE30" s="61"/>
      <c r="BF30" s="60">
        <f t="shared" si="29"/>
        <v>0</v>
      </c>
      <c r="BG30" s="61"/>
      <c r="BH30" s="55">
        <f t="shared" si="30"/>
        <v>0</v>
      </c>
      <c r="BI30" s="61"/>
      <c r="BJ30" s="55">
        <f t="shared" si="31"/>
        <v>0</v>
      </c>
      <c r="BK30" s="107">
        <f t="shared" si="32"/>
        <v>0</v>
      </c>
      <c r="BL30" s="106">
        <f t="shared" si="4"/>
        <v>0</v>
      </c>
      <c r="BM30" s="139"/>
    </row>
    <row r="31" spans="1:65">
      <c r="A31" s="30">
        <f t="shared" si="0"/>
        <v>25</v>
      </c>
      <c r="B31" s="31"/>
      <c r="C31" s="31"/>
      <c r="D31" s="114"/>
      <c r="E31" s="59"/>
      <c r="F31" s="55">
        <f t="shared" si="5"/>
        <v>0</v>
      </c>
      <c r="G31" s="61"/>
      <c r="H31" s="55">
        <f t="shared" si="6"/>
        <v>0</v>
      </c>
      <c r="I31" s="56"/>
      <c r="J31" s="84">
        <f t="shared" si="7"/>
        <v>0</v>
      </c>
      <c r="K31" s="56"/>
      <c r="L31" s="84">
        <f t="shared" si="8"/>
        <v>0</v>
      </c>
      <c r="M31" s="61"/>
      <c r="N31" s="84">
        <f t="shared" si="9"/>
        <v>0</v>
      </c>
      <c r="O31" s="61"/>
      <c r="P31" s="55">
        <f t="shared" si="10"/>
        <v>0</v>
      </c>
      <c r="Q31" s="61"/>
      <c r="R31" s="55">
        <f t="shared" si="11"/>
        <v>0</v>
      </c>
      <c r="S31" s="61"/>
      <c r="T31" s="55">
        <f t="shared" si="12"/>
        <v>0</v>
      </c>
      <c r="U31" s="61"/>
      <c r="V31" s="55">
        <f t="shared" si="13"/>
        <v>0</v>
      </c>
      <c r="W31" s="61"/>
      <c r="X31" s="55">
        <f t="shared" si="14"/>
        <v>0</v>
      </c>
      <c r="Y31" s="61"/>
      <c r="Z31" s="57">
        <f t="shared" si="15"/>
        <v>0</v>
      </c>
      <c r="AA31" s="61"/>
      <c r="AB31" s="55">
        <f t="shared" si="16"/>
        <v>0</v>
      </c>
      <c r="AC31" s="61"/>
      <c r="AD31" s="55">
        <f t="shared" si="17"/>
        <v>0</v>
      </c>
      <c r="AE31" s="61"/>
      <c r="AF31" s="55">
        <f t="shared" si="18"/>
        <v>0</v>
      </c>
      <c r="AG31" s="93">
        <f t="shared" si="19"/>
        <v>0</v>
      </c>
      <c r="AH31" s="59"/>
      <c r="AI31" s="55">
        <f t="shared" si="20"/>
        <v>0</v>
      </c>
      <c r="AJ31" s="61"/>
      <c r="AK31" s="55">
        <f t="shared" si="21"/>
        <v>0</v>
      </c>
      <c r="AL31" s="61"/>
      <c r="AM31" s="55">
        <f t="shared" si="22"/>
        <v>0</v>
      </c>
      <c r="AN31" s="61"/>
      <c r="AO31" s="62">
        <f t="shared" si="1"/>
        <v>0</v>
      </c>
      <c r="AP31" s="103">
        <f t="shared" si="23"/>
        <v>0</v>
      </c>
      <c r="AQ31" s="61"/>
      <c r="AR31" s="60">
        <f t="shared" si="2"/>
        <v>0</v>
      </c>
      <c r="AS31" s="61"/>
      <c r="AT31" s="55">
        <f t="shared" si="24"/>
        <v>0</v>
      </c>
      <c r="AU31" s="61"/>
      <c r="AV31" s="55">
        <f t="shared" si="25"/>
        <v>0</v>
      </c>
      <c r="AW31" s="61"/>
      <c r="AX31" s="55">
        <f t="shared" si="26"/>
        <v>0</v>
      </c>
      <c r="AY31" s="61"/>
      <c r="AZ31" s="55">
        <f t="shared" si="27"/>
        <v>0</v>
      </c>
      <c r="BA31" s="61"/>
      <c r="BB31" s="55">
        <f t="shared" si="28"/>
        <v>0</v>
      </c>
      <c r="BC31" s="61"/>
      <c r="BD31" s="62">
        <f t="shared" si="3"/>
        <v>0</v>
      </c>
      <c r="BE31" s="61"/>
      <c r="BF31" s="60">
        <f t="shared" si="29"/>
        <v>0</v>
      </c>
      <c r="BG31" s="61"/>
      <c r="BH31" s="55">
        <f t="shared" si="30"/>
        <v>0</v>
      </c>
      <c r="BI31" s="61"/>
      <c r="BJ31" s="55">
        <f t="shared" si="31"/>
        <v>0</v>
      </c>
      <c r="BK31" s="107">
        <f t="shared" si="32"/>
        <v>0</v>
      </c>
      <c r="BL31" s="106">
        <f t="shared" si="4"/>
        <v>0</v>
      </c>
      <c r="BM31" s="139"/>
    </row>
    <row r="32" spans="1:65">
      <c r="A32" s="30">
        <f t="shared" si="0"/>
        <v>26</v>
      </c>
      <c r="B32" s="31"/>
      <c r="C32" s="31"/>
      <c r="D32" s="114"/>
      <c r="E32" s="59"/>
      <c r="F32" s="55">
        <f t="shared" si="5"/>
        <v>0</v>
      </c>
      <c r="G32" s="61"/>
      <c r="H32" s="55">
        <f t="shared" si="6"/>
        <v>0</v>
      </c>
      <c r="I32" s="56"/>
      <c r="J32" s="84">
        <f t="shared" si="7"/>
        <v>0</v>
      </c>
      <c r="K32" s="56"/>
      <c r="L32" s="84">
        <f t="shared" si="8"/>
        <v>0</v>
      </c>
      <c r="M32" s="61"/>
      <c r="N32" s="84">
        <f t="shared" si="9"/>
        <v>0</v>
      </c>
      <c r="O32" s="61"/>
      <c r="P32" s="55">
        <f t="shared" si="10"/>
        <v>0</v>
      </c>
      <c r="Q32" s="61"/>
      <c r="R32" s="55">
        <f t="shared" si="11"/>
        <v>0</v>
      </c>
      <c r="S32" s="61"/>
      <c r="T32" s="55">
        <f t="shared" si="12"/>
        <v>0</v>
      </c>
      <c r="U32" s="61"/>
      <c r="V32" s="55">
        <f t="shared" si="13"/>
        <v>0</v>
      </c>
      <c r="W32" s="61"/>
      <c r="X32" s="55">
        <f t="shared" si="14"/>
        <v>0</v>
      </c>
      <c r="Y32" s="61"/>
      <c r="Z32" s="57">
        <f t="shared" si="15"/>
        <v>0</v>
      </c>
      <c r="AA32" s="61"/>
      <c r="AB32" s="55">
        <f t="shared" si="16"/>
        <v>0</v>
      </c>
      <c r="AC32" s="61"/>
      <c r="AD32" s="55">
        <f t="shared" si="17"/>
        <v>0</v>
      </c>
      <c r="AE32" s="61"/>
      <c r="AF32" s="55">
        <f t="shared" si="18"/>
        <v>0</v>
      </c>
      <c r="AG32" s="93">
        <f t="shared" si="19"/>
        <v>0</v>
      </c>
      <c r="AH32" s="59"/>
      <c r="AI32" s="55">
        <f t="shared" si="20"/>
        <v>0</v>
      </c>
      <c r="AJ32" s="61"/>
      <c r="AK32" s="55">
        <f t="shared" si="21"/>
        <v>0</v>
      </c>
      <c r="AL32" s="61"/>
      <c r="AM32" s="55">
        <f t="shared" si="22"/>
        <v>0</v>
      </c>
      <c r="AN32" s="61"/>
      <c r="AO32" s="62">
        <f t="shared" si="1"/>
        <v>0</v>
      </c>
      <c r="AP32" s="103">
        <f t="shared" si="23"/>
        <v>0</v>
      </c>
      <c r="AQ32" s="61"/>
      <c r="AR32" s="60">
        <f t="shared" si="2"/>
        <v>0</v>
      </c>
      <c r="AS32" s="61"/>
      <c r="AT32" s="55">
        <f t="shared" si="24"/>
        <v>0</v>
      </c>
      <c r="AU32" s="61"/>
      <c r="AV32" s="55">
        <f t="shared" si="25"/>
        <v>0</v>
      </c>
      <c r="AW32" s="61"/>
      <c r="AX32" s="55">
        <f t="shared" si="26"/>
        <v>0</v>
      </c>
      <c r="AY32" s="61"/>
      <c r="AZ32" s="55">
        <f t="shared" si="27"/>
        <v>0</v>
      </c>
      <c r="BA32" s="61"/>
      <c r="BB32" s="55">
        <f t="shared" si="28"/>
        <v>0</v>
      </c>
      <c r="BC32" s="61"/>
      <c r="BD32" s="62">
        <f t="shared" si="3"/>
        <v>0</v>
      </c>
      <c r="BE32" s="61"/>
      <c r="BF32" s="60">
        <f t="shared" si="29"/>
        <v>0</v>
      </c>
      <c r="BG32" s="61"/>
      <c r="BH32" s="55">
        <f t="shared" si="30"/>
        <v>0</v>
      </c>
      <c r="BI32" s="61"/>
      <c r="BJ32" s="55">
        <f t="shared" si="31"/>
        <v>0</v>
      </c>
      <c r="BK32" s="107">
        <f t="shared" si="32"/>
        <v>0</v>
      </c>
      <c r="BL32" s="106">
        <f t="shared" si="4"/>
        <v>0</v>
      </c>
      <c r="BM32" s="139"/>
    </row>
    <row r="33" spans="1:65">
      <c r="A33" s="30">
        <f t="shared" si="0"/>
        <v>27</v>
      </c>
      <c r="B33" s="31"/>
      <c r="C33" s="31"/>
      <c r="D33" s="114"/>
      <c r="E33" s="59"/>
      <c r="F33" s="55">
        <f t="shared" si="5"/>
        <v>0</v>
      </c>
      <c r="G33" s="61"/>
      <c r="H33" s="55">
        <f t="shared" si="6"/>
        <v>0</v>
      </c>
      <c r="I33" s="56"/>
      <c r="J33" s="84">
        <f t="shared" si="7"/>
        <v>0</v>
      </c>
      <c r="K33" s="56"/>
      <c r="L33" s="84">
        <f t="shared" si="8"/>
        <v>0</v>
      </c>
      <c r="M33" s="61"/>
      <c r="N33" s="84">
        <f t="shared" si="9"/>
        <v>0</v>
      </c>
      <c r="O33" s="61"/>
      <c r="P33" s="55">
        <f t="shared" si="10"/>
        <v>0</v>
      </c>
      <c r="Q33" s="61"/>
      <c r="R33" s="55">
        <f t="shared" si="11"/>
        <v>0</v>
      </c>
      <c r="S33" s="61"/>
      <c r="T33" s="55">
        <f t="shared" si="12"/>
        <v>0</v>
      </c>
      <c r="U33" s="61"/>
      <c r="V33" s="55">
        <f t="shared" si="13"/>
        <v>0</v>
      </c>
      <c r="W33" s="61"/>
      <c r="X33" s="55">
        <f t="shared" si="14"/>
        <v>0</v>
      </c>
      <c r="Y33" s="61"/>
      <c r="Z33" s="57">
        <f t="shared" si="15"/>
        <v>0</v>
      </c>
      <c r="AA33" s="61"/>
      <c r="AB33" s="55">
        <f t="shared" si="16"/>
        <v>0</v>
      </c>
      <c r="AC33" s="61"/>
      <c r="AD33" s="55">
        <f t="shared" si="17"/>
        <v>0</v>
      </c>
      <c r="AE33" s="61"/>
      <c r="AF33" s="55">
        <f t="shared" si="18"/>
        <v>0</v>
      </c>
      <c r="AG33" s="93">
        <f t="shared" si="19"/>
        <v>0</v>
      </c>
      <c r="AH33" s="59"/>
      <c r="AI33" s="55">
        <f t="shared" si="20"/>
        <v>0</v>
      </c>
      <c r="AJ33" s="61"/>
      <c r="AK33" s="55">
        <f t="shared" si="21"/>
        <v>0</v>
      </c>
      <c r="AL33" s="61"/>
      <c r="AM33" s="55">
        <f t="shared" si="22"/>
        <v>0</v>
      </c>
      <c r="AN33" s="61"/>
      <c r="AO33" s="62">
        <f t="shared" si="1"/>
        <v>0</v>
      </c>
      <c r="AP33" s="103">
        <f t="shared" si="23"/>
        <v>0</v>
      </c>
      <c r="AQ33" s="61"/>
      <c r="AR33" s="60">
        <f t="shared" si="2"/>
        <v>0</v>
      </c>
      <c r="AS33" s="61"/>
      <c r="AT33" s="55">
        <f t="shared" si="24"/>
        <v>0</v>
      </c>
      <c r="AU33" s="61"/>
      <c r="AV33" s="55">
        <f t="shared" si="25"/>
        <v>0</v>
      </c>
      <c r="AW33" s="61"/>
      <c r="AX33" s="55">
        <f t="shared" si="26"/>
        <v>0</v>
      </c>
      <c r="AY33" s="61"/>
      <c r="AZ33" s="55">
        <f t="shared" si="27"/>
        <v>0</v>
      </c>
      <c r="BA33" s="61"/>
      <c r="BB33" s="55">
        <f t="shared" si="28"/>
        <v>0</v>
      </c>
      <c r="BC33" s="61"/>
      <c r="BD33" s="62">
        <f t="shared" si="3"/>
        <v>0</v>
      </c>
      <c r="BE33" s="61"/>
      <c r="BF33" s="60">
        <f t="shared" si="29"/>
        <v>0</v>
      </c>
      <c r="BG33" s="61"/>
      <c r="BH33" s="55">
        <f t="shared" si="30"/>
        <v>0</v>
      </c>
      <c r="BI33" s="61"/>
      <c r="BJ33" s="55">
        <f t="shared" si="31"/>
        <v>0</v>
      </c>
      <c r="BK33" s="107">
        <f t="shared" si="32"/>
        <v>0</v>
      </c>
      <c r="BL33" s="106">
        <f t="shared" si="4"/>
        <v>0</v>
      </c>
      <c r="BM33" s="139"/>
    </row>
    <row r="34" spans="1:65">
      <c r="A34" s="30">
        <f t="shared" si="0"/>
        <v>28</v>
      </c>
      <c r="B34" s="31"/>
      <c r="C34" s="31"/>
      <c r="D34" s="114"/>
      <c r="E34" s="59"/>
      <c r="F34" s="55">
        <f t="shared" si="5"/>
        <v>0</v>
      </c>
      <c r="G34" s="61"/>
      <c r="H34" s="55">
        <f t="shared" si="6"/>
        <v>0</v>
      </c>
      <c r="I34" s="56"/>
      <c r="J34" s="84">
        <f t="shared" si="7"/>
        <v>0</v>
      </c>
      <c r="K34" s="56"/>
      <c r="L34" s="84">
        <f t="shared" si="8"/>
        <v>0</v>
      </c>
      <c r="M34" s="61"/>
      <c r="N34" s="84">
        <f t="shared" si="9"/>
        <v>0</v>
      </c>
      <c r="O34" s="61"/>
      <c r="P34" s="55">
        <f t="shared" si="10"/>
        <v>0</v>
      </c>
      <c r="Q34" s="61"/>
      <c r="R34" s="55">
        <f t="shared" si="11"/>
        <v>0</v>
      </c>
      <c r="S34" s="61"/>
      <c r="T34" s="55">
        <f t="shared" si="12"/>
        <v>0</v>
      </c>
      <c r="U34" s="61"/>
      <c r="V34" s="55">
        <f t="shared" si="13"/>
        <v>0</v>
      </c>
      <c r="W34" s="61"/>
      <c r="X34" s="55">
        <f t="shared" si="14"/>
        <v>0</v>
      </c>
      <c r="Y34" s="61"/>
      <c r="Z34" s="57">
        <f t="shared" si="15"/>
        <v>0</v>
      </c>
      <c r="AA34" s="61"/>
      <c r="AB34" s="55">
        <f t="shared" si="16"/>
        <v>0</v>
      </c>
      <c r="AC34" s="61"/>
      <c r="AD34" s="55">
        <f t="shared" si="17"/>
        <v>0</v>
      </c>
      <c r="AE34" s="61"/>
      <c r="AF34" s="55">
        <f t="shared" si="18"/>
        <v>0</v>
      </c>
      <c r="AG34" s="93">
        <f t="shared" si="19"/>
        <v>0</v>
      </c>
      <c r="AH34" s="59"/>
      <c r="AI34" s="55">
        <f t="shared" si="20"/>
        <v>0</v>
      </c>
      <c r="AJ34" s="61"/>
      <c r="AK34" s="55">
        <f t="shared" si="21"/>
        <v>0</v>
      </c>
      <c r="AL34" s="61"/>
      <c r="AM34" s="55">
        <f t="shared" si="22"/>
        <v>0</v>
      </c>
      <c r="AN34" s="61"/>
      <c r="AO34" s="62">
        <f t="shared" si="1"/>
        <v>0</v>
      </c>
      <c r="AP34" s="103">
        <f t="shared" si="23"/>
        <v>0</v>
      </c>
      <c r="AQ34" s="61"/>
      <c r="AR34" s="60">
        <f t="shared" si="2"/>
        <v>0</v>
      </c>
      <c r="AS34" s="61"/>
      <c r="AT34" s="55">
        <f t="shared" si="24"/>
        <v>0</v>
      </c>
      <c r="AU34" s="61"/>
      <c r="AV34" s="55">
        <f t="shared" si="25"/>
        <v>0</v>
      </c>
      <c r="AW34" s="61"/>
      <c r="AX34" s="55">
        <f t="shared" si="26"/>
        <v>0</v>
      </c>
      <c r="AY34" s="61"/>
      <c r="AZ34" s="55">
        <f t="shared" si="27"/>
        <v>0</v>
      </c>
      <c r="BA34" s="61"/>
      <c r="BB34" s="55">
        <f t="shared" si="28"/>
        <v>0</v>
      </c>
      <c r="BC34" s="61"/>
      <c r="BD34" s="62">
        <f t="shared" si="3"/>
        <v>0</v>
      </c>
      <c r="BE34" s="61"/>
      <c r="BF34" s="60">
        <f t="shared" si="29"/>
        <v>0</v>
      </c>
      <c r="BG34" s="61"/>
      <c r="BH34" s="55">
        <f t="shared" si="30"/>
        <v>0</v>
      </c>
      <c r="BI34" s="61"/>
      <c r="BJ34" s="55">
        <f t="shared" si="31"/>
        <v>0</v>
      </c>
      <c r="BK34" s="107">
        <f t="shared" si="32"/>
        <v>0</v>
      </c>
      <c r="BL34" s="106">
        <f t="shared" si="4"/>
        <v>0</v>
      </c>
      <c r="BM34" s="139"/>
    </row>
    <row r="35" spans="1:65">
      <c r="A35" s="30">
        <f t="shared" si="0"/>
        <v>29</v>
      </c>
      <c r="B35" s="31"/>
      <c r="C35" s="31"/>
      <c r="D35" s="114"/>
      <c r="E35" s="59"/>
      <c r="F35" s="55">
        <f t="shared" si="5"/>
        <v>0</v>
      </c>
      <c r="G35" s="61"/>
      <c r="H35" s="55">
        <f t="shared" si="6"/>
        <v>0</v>
      </c>
      <c r="I35" s="56"/>
      <c r="J35" s="84">
        <f t="shared" si="7"/>
        <v>0</v>
      </c>
      <c r="K35" s="56"/>
      <c r="L35" s="84">
        <f t="shared" si="8"/>
        <v>0</v>
      </c>
      <c r="M35" s="61"/>
      <c r="N35" s="84">
        <f t="shared" si="9"/>
        <v>0</v>
      </c>
      <c r="O35" s="61"/>
      <c r="P35" s="55">
        <f t="shared" si="10"/>
        <v>0</v>
      </c>
      <c r="Q35" s="61"/>
      <c r="R35" s="55">
        <f t="shared" si="11"/>
        <v>0</v>
      </c>
      <c r="S35" s="61"/>
      <c r="T35" s="55">
        <f t="shared" si="12"/>
        <v>0</v>
      </c>
      <c r="U35" s="61"/>
      <c r="V35" s="55">
        <f t="shared" si="13"/>
        <v>0</v>
      </c>
      <c r="W35" s="61"/>
      <c r="X35" s="55">
        <f t="shared" si="14"/>
        <v>0</v>
      </c>
      <c r="Y35" s="61"/>
      <c r="Z35" s="57">
        <f t="shared" si="15"/>
        <v>0</v>
      </c>
      <c r="AA35" s="61"/>
      <c r="AB35" s="55">
        <f t="shared" si="16"/>
        <v>0</v>
      </c>
      <c r="AC35" s="61"/>
      <c r="AD35" s="55">
        <f t="shared" si="17"/>
        <v>0</v>
      </c>
      <c r="AE35" s="61"/>
      <c r="AF35" s="55">
        <f t="shared" si="18"/>
        <v>0</v>
      </c>
      <c r="AG35" s="93">
        <f t="shared" si="19"/>
        <v>0</v>
      </c>
      <c r="AH35" s="59"/>
      <c r="AI35" s="55">
        <f t="shared" si="20"/>
        <v>0</v>
      </c>
      <c r="AJ35" s="61"/>
      <c r="AK35" s="55">
        <f t="shared" si="21"/>
        <v>0</v>
      </c>
      <c r="AL35" s="61"/>
      <c r="AM35" s="55">
        <f t="shared" si="22"/>
        <v>0</v>
      </c>
      <c r="AN35" s="61"/>
      <c r="AO35" s="62">
        <f t="shared" si="1"/>
        <v>0</v>
      </c>
      <c r="AP35" s="103">
        <f t="shared" si="23"/>
        <v>0</v>
      </c>
      <c r="AQ35" s="61"/>
      <c r="AR35" s="60">
        <f t="shared" si="2"/>
        <v>0</v>
      </c>
      <c r="AS35" s="61"/>
      <c r="AT35" s="55">
        <f t="shared" si="24"/>
        <v>0</v>
      </c>
      <c r="AU35" s="61"/>
      <c r="AV35" s="55">
        <f t="shared" si="25"/>
        <v>0</v>
      </c>
      <c r="AW35" s="61"/>
      <c r="AX35" s="55">
        <f t="shared" si="26"/>
        <v>0</v>
      </c>
      <c r="AY35" s="61"/>
      <c r="AZ35" s="55">
        <f t="shared" si="27"/>
        <v>0</v>
      </c>
      <c r="BA35" s="61"/>
      <c r="BB35" s="55">
        <f t="shared" si="28"/>
        <v>0</v>
      </c>
      <c r="BC35" s="61"/>
      <c r="BD35" s="62">
        <f t="shared" si="3"/>
        <v>0</v>
      </c>
      <c r="BE35" s="61"/>
      <c r="BF35" s="60">
        <f t="shared" si="29"/>
        <v>0</v>
      </c>
      <c r="BG35" s="61"/>
      <c r="BH35" s="55">
        <f t="shared" si="30"/>
        <v>0</v>
      </c>
      <c r="BI35" s="61"/>
      <c r="BJ35" s="55">
        <f t="shared" si="31"/>
        <v>0</v>
      </c>
      <c r="BK35" s="107">
        <f t="shared" si="32"/>
        <v>0</v>
      </c>
      <c r="BL35" s="106">
        <f t="shared" si="4"/>
        <v>0</v>
      </c>
      <c r="BM35" s="139"/>
    </row>
    <row r="36" spans="1:65">
      <c r="A36" s="30">
        <f t="shared" si="0"/>
        <v>30</v>
      </c>
      <c r="B36" s="31"/>
      <c r="C36" s="31"/>
      <c r="D36" s="114"/>
      <c r="E36" s="59"/>
      <c r="F36" s="55">
        <f t="shared" si="5"/>
        <v>0</v>
      </c>
      <c r="G36" s="61"/>
      <c r="H36" s="55">
        <f t="shared" si="6"/>
        <v>0</v>
      </c>
      <c r="I36" s="56"/>
      <c r="J36" s="84">
        <f t="shared" si="7"/>
        <v>0</v>
      </c>
      <c r="K36" s="56"/>
      <c r="L36" s="84">
        <f t="shared" si="8"/>
        <v>0</v>
      </c>
      <c r="M36" s="61"/>
      <c r="N36" s="84">
        <f t="shared" si="9"/>
        <v>0</v>
      </c>
      <c r="O36" s="61"/>
      <c r="P36" s="55">
        <f t="shared" si="10"/>
        <v>0</v>
      </c>
      <c r="Q36" s="61"/>
      <c r="R36" s="55">
        <f t="shared" si="11"/>
        <v>0</v>
      </c>
      <c r="S36" s="61"/>
      <c r="T36" s="55">
        <f t="shared" si="12"/>
        <v>0</v>
      </c>
      <c r="U36" s="61"/>
      <c r="V36" s="55">
        <f t="shared" si="13"/>
        <v>0</v>
      </c>
      <c r="W36" s="61"/>
      <c r="X36" s="55">
        <f t="shared" si="14"/>
        <v>0</v>
      </c>
      <c r="Y36" s="61"/>
      <c r="Z36" s="57">
        <f t="shared" si="15"/>
        <v>0</v>
      </c>
      <c r="AA36" s="61"/>
      <c r="AB36" s="55">
        <f t="shared" si="16"/>
        <v>0</v>
      </c>
      <c r="AC36" s="61"/>
      <c r="AD36" s="55">
        <f t="shared" si="17"/>
        <v>0</v>
      </c>
      <c r="AE36" s="61"/>
      <c r="AF36" s="55">
        <f t="shared" si="18"/>
        <v>0</v>
      </c>
      <c r="AG36" s="93">
        <f t="shared" si="19"/>
        <v>0</v>
      </c>
      <c r="AH36" s="59"/>
      <c r="AI36" s="55">
        <f t="shared" si="20"/>
        <v>0</v>
      </c>
      <c r="AJ36" s="61"/>
      <c r="AK36" s="55">
        <f t="shared" si="21"/>
        <v>0</v>
      </c>
      <c r="AL36" s="61"/>
      <c r="AM36" s="55">
        <f t="shared" si="22"/>
        <v>0</v>
      </c>
      <c r="AN36" s="61"/>
      <c r="AO36" s="62">
        <f t="shared" si="1"/>
        <v>0</v>
      </c>
      <c r="AP36" s="103">
        <f t="shared" si="23"/>
        <v>0</v>
      </c>
      <c r="AQ36" s="61"/>
      <c r="AR36" s="60">
        <f t="shared" si="2"/>
        <v>0</v>
      </c>
      <c r="AS36" s="61"/>
      <c r="AT36" s="55">
        <f t="shared" si="24"/>
        <v>0</v>
      </c>
      <c r="AU36" s="61"/>
      <c r="AV36" s="55">
        <f t="shared" si="25"/>
        <v>0</v>
      </c>
      <c r="AW36" s="61"/>
      <c r="AX36" s="55">
        <f t="shared" si="26"/>
        <v>0</v>
      </c>
      <c r="AY36" s="61"/>
      <c r="AZ36" s="55">
        <f t="shared" si="27"/>
        <v>0</v>
      </c>
      <c r="BA36" s="61"/>
      <c r="BB36" s="55">
        <f t="shared" si="28"/>
        <v>0</v>
      </c>
      <c r="BC36" s="61"/>
      <c r="BD36" s="62">
        <f t="shared" si="3"/>
        <v>0</v>
      </c>
      <c r="BE36" s="61"/>
      <c r="BF36" s="60">
        <f t="shared" si="29"/>
        <v>0</v>
      </c>
      <c r="BG36" s="61"/>
      <c r="BH36" s="55">
        <f t="shared" si="30"/>
        <v>0</v>
      </c>
      <c r="BI36" s="61"/>
      <c r="BJ36" s="55">
        <f t="shared" si="31"/>
        <v>0</v>
      </c>
      <c r="BK36" s="107">
        <f t="shared" si="32"/>
        <v>0</v>
      </c>
      <c r="BL36" s="106">
        <f t="shared" si="4"/>
        <v>0</v>
      </c>
      <c r="BM36" s="139"/>
    </row>
    <row r="37" spans="1:65">
      <c r="A37" s="30">
        <f t="shared" si="0"/>
        <v>31</v>
      </c>
      <c r="B37" s="31"/>
      <c r="C37" s="31"/>
      <c r="D37" s="114"/>
      <c r="E37" s="59"/>
      <c r="F37" s="55">
        <f t="shared" si="5"/>
        <v>0</v>
      </c>
      <c r="G37" s="61"/>
      <c r="H37" s="55">
        <f t="shared" si="6"/>
        <v>0</v>
      </c>
      <c r="I37" s="56"/>
      <c r="J37" s="84">
        <f t="shared" si="7"/>
        <v>0</v>
      </c>
      <c r="K37" s="56"/>
      <c r="L37" s="84">
        <f t="shared" si="8"/>
        <v>0</v>
      </c>
      <c r="M37" s="61"/>
      <c r="N37" s="84">
        <f t="shared" si="9"/>
        <v>0</v>
      </c>
      <c r="O37" s="61"/>
      <c r="P37" s="55">
        <f t="shared" si="10"/>
        <v>0</v>
      </c>
      <c r="Q37" s="61"/>
      <c r="R37" s="55">
        <f t="shared" si="11"/>
        <v>0</v>
      </c>
      <c r="S37" s="61"/>
      <c r="T37" s="55">
        <f t="shared" si="12"/>
        <v>0</v>
      </c>
      <c r="U37" s="61"/>
      <c r="V37" s="55">
        <f t="shared" si="13"/>
        <v>0</v>
      </c>
      <c r="W37" s="61"/>
      <c r="X37" s="55">
        <f t="shared" si="14"/>
        <v>0</v>
      </c>
      <c r="Y37" s="61"/>
      <c r="Z37" s="57">
        <f t="shared" si="15"/>
        <v>0</v>
      </c>
      <c r="AA37" s="61"/>
      <c r="AB37" s="55">
        <f t="shared" si="16"/>
        <v>0</v>
      </c>
      <c r="AC37" s="61"/>
      <c r="AD37" s="55">
        <f t="shared" si="17"/>
        <v>0</v>
      </c>
      <c r="AE37" s="61"/>
      <c r="AF37" s="55">
        <f t="shared" si="18"/>
        <v>0</v>
      </c>
      <c r="AG37" s="93">
        <f t="shared" si="19"/>
        <v>0</v>
      </c>
      <c r="AH37" s="59"/>
      <c r="AI37" s="55">
        <f t="shared" si="20"/>
        <v>0</v>
      </c>
      <c r="AJ37" s="61"/>
      <c r="AK37" s="55">
        <f t="shared" si="21"/>
        <v>0</v>
      </c>
      <c r="AL37" s="61"/>
      <c r="AM37" s="55">
        <f t="shared" si="22"/>
        <v>0</v>
      </c>
      <c r="AN37" s="61"/>
      <c r="AO37" s="62">
        <f t="shared" si="1"/>
        <v>0</v>
      </c>
      <c r="AP37" s="103">
        <f t="shared" si="23"/>
        <v>0</v>
      </c>
      <c r="AQ37" s="61"/>
      <c r="AR37" s="60">
        <f t="shared" si="2"/>
        <v>0</v>
      </c>
      <c r="AS37" s="61"/>
      <c r="AT37" s="55">
        <f t="shared" si="24"/>
        <v>0</v>
      </c>
      <c r="AU37" s="61"/>
      <c r="AV37" s="55">
        <f t="shared" si="25"/>
        <v>0</v>
      </c>
      <c r="AW37" s="61"/>
      <c r="AX37" s="55">
        <f t="shared" si="26"/>
        <v>0</v>
      </c>
      <c r="AY37" s="61"/>
      <c r="AZ37" s="55">
        <f t="shared" si="27"/>
        <v>0</v>
      </c>
      <c r="BA37" s="61"/>
      <c r="BB37" s="55">
        <f t="shared" si="28"/>
        <v>0</v>
      </c>
      <c r="BC37" s="61"/>
      <c r="BD37" s="62">
        <f t="shared" si="3"/>
        <v>0</v>
      </c>
      <c r="BE37" s="61"/>
      <c r="BF37" s="60">
        <f t="shared" si="29"/>
        <v>0</v>
      </c>
      <c r="BG37" s="61"/>
      <c r="BH37" s="55">
        <f t="shared" si="30"/>
        <v>0</v>
      </c>
      <c r="BI37" s="61"/>
      <c r="BJ37" s="55">
        <f t="shared" si="31"/>
        <v>0</v>
      </c>
      <c r="BK37" s="107">
        <f t="shared" si="32"/>
        <v>0</v>
      </c>
      <c r="BL37" s="106">
        <f t="shared" si="4"/>
        <v>0</v>
      </c>
      <c r="BM37" s="139"/>
    </row>
    <row r="38" spans="1:65">
      <c r="A38" s="30">
        <f t="shared" si="0"/>
        <v>32</v>
      </c>
      <c r="B38" s="31"/>
      <c r="C38" s="31"/>
      <c r="D38" s="114"/>
      <c r="E38" s="59"/>
      <c r="F38" s="55">
        <f t="shared" si="5"/>
        <v>0</v>
      </c>
      <c r="G38" s="61"/>
      <c r="H38" s="55">
        <f t="shared" si="6"/>
        <v>0</v>
      </c>
      <c r="I38" s="56"/>
      <c r="J38" s="84">
        <f t="shared" si="7"/>
        <v>0</v>
      </c>
      <c r="K38" s="56"/>
      <c r="L38" s="84">
        <f t="shared" si="8"/>
        <v>0</v>
      </c>
      <c r="M38" s="61"/>
      <c r="N38" s="84">
        <f t="shared" si="9"/>
        <v>0</v>
      </c>
      <c r="O38" s="61"/>
      <c r="P38" s="55">
        <f t="shared" si="10"/>
        <v>0</v>
      </c>
      <c r="Q38" s="61"/>
      <c r="R38" s="55">
        <f t="shared" si="11"/>
        <v>0</v>
      </c>
      <c r="S38" s="61"/>
      <c r="T38" s="55">
        <f t="shared" si="12"/>
        <v>0</v>
      </c>
      <c r="U38" s="61"/>
      <c r="V38" s="55">
        <f t="shared" si="13"/>
        <v>0</v>
      </c>
      <c r="W38" s="61"/>
      <c r="X38" s="55">
        <f t="shared" si="14"/>
        <v>0</v>
      </c>
      <c r="Y38" s="61"/>
      <c r="Z38" s="57">
        <f t="shared" si="15"/>
        <v>0</v>
      </c>
      <c r="AA38" s="61"/>
      <c r="AB38" s="55">
        <f t="shared" si="16"/>
        <v>0</v>
      </c>
      <c r="AC38" s="61"/>
      <c r="AD38" s="55">
        <f t="shared" si="17"/>
        <v>0</v>
      </c>
      <c r="AE38" s="61"/>
      <c r="AF38" s="55">
        <f t="shared" si="18"/>
        <v>0</v>
      </c>
      <c r="AG38" s="93">
        <f t="shared" si="19"/>
        <v>0</v>
      </c>
      <c r="AH38" s="59"/>
      <c r="AI38" s="55">
        <f t="shared" si="20"/>
        <v>0</v>
      </c>
      <c r="AJ38" s="61"/>
      <c r="AK38" s="55">
        <f t="shared" si="21"/>
        <v>0</v>
      </c>
      <c r="AL38" s="61"/>
      <c r="AM38" s="55">
        <f t="shared" si="22"/>
        <v>0</v>
      </c>
      <c r="AN38" s="61"/>
      <c r="AO38" s="62">
        <f t="shared" si="1"/>
        <v>0</v>
      </c>
      <c r="AP38" s="103">
        <f t="shared" si="23"/>
        <v>0</v>
      </c>
      <c r="AQ38" s="61"/>
      <c r="AR38" s="60">
        <f t="shared" si="2"/>
        <v>0</v>
      </c>
      <c r="AS38" s="61"/>
      <c r="AT38" s="55">
        <f t="shared" si="24"/>
        <v>0</v>
      </c>
      <c r="AU38" s="61"/>
      <c r="AV38" s="55">
        <f t="shared" si="25"/>
        <v>0</v>
      </c>
      <c r="AW38" s="61"/>
      <c r="AX38" s="55">
        <f t="shared" si="26"/>
        <v>0</v>
      </c>
      <c r="AY38" s="61"/>
      <c r="AZ38" s="55">
        <f t="shared" si="27"/>
        <v>0</v>
      </c>
      <c r="BA38" s="61"/>
      <c r="BB38" s="55">
        <f t="shared" si="28"/>
        <v>0</v>
      </c>
      <c r="BC38" s="61"/>
      <c r="BD38" s="62">
        <f t="shared" si="3"/>
        <v>0</v>
      </c>
      <c r="BE38" s="61"/>
      <c r="BF38" s="60">
        <f t="shared" si="29"/>
        <v>0</v>
      </c>
      <c r="BG38" s="61"/>
      <c r="BH38" s="55">
        <f t="shared" si="30"/>
        <v>0</v>
      </c>
      <c r="BI38" s="61"/>
      <c r="BJ38" s="55">
        <f t="shared" si="31"/>
        <v>0</v>
      </c>
      <c r="BK38" s="107">
        <f t="shared" si="32"/>
        <v>0</v>
      </c>
      <c r="BL38" s="106">
        <f t="shared" si="4"/>
        <v>0</v>
      </c>
      <c r="BM38" s="139"/>
    </row>
    <row r="39" spans="1:65">
      <c r="A39" s="30">
        <f t="shared" si="0"/>
        <v>33</v>
      </c>
      <c r="B39" s="31"/>
      <c r="C39" s="31"/>
      <c r="D39" s="114"/>
      <c r="E39" s="59"/>
      <c r="F39" s="55">
        <f t="shared" si="5"/>
        <v>0</v>
      </c>
      <c r="G39" s="61"/>
      <c r="H39" s="55">
        <f t="shared" si="6"/>
        <v>0</v>
      </c>
      <c r="I39" s="56"/>
      <c r="J39" s="84">
        <f t="shared" si="7"/>
        <v>0</v>
      </c>
      <c r="K39" s="56"/>
      <c r="L39" s="84">
        <f t="shared" si="8"/>
        <v>0</v>
      </c>
      <c r="M39" s="61"/>
      <c r="N39" s="84">
        <f t="shared" si="9"/>
        <v>0</v>
      </c>
      <c r="O39" s="61"/>
      <c r="P39" s="55">
        <f t="shared" si="10"/>
        <v>0</v>
      </c>
      <c r="Q39" s="61"/>
      <c r="R39" s="55">
        <f t="shared" si="11"/>
        <v>0</v>
      </c>
      <c r="S39" s="61"/>
      <c r="T39" s="55">
        <f t="shared" si="12"/>
        <v>0</v>
      </c>
      <c r="U39" s="61"/>
      <c r="V39" s="55">
        <f t="shared" si="13"/>
        <v>0</v>
      </c>
      <c r="W39" s="61"/>
      <c r="X39" s="55">
        <f t="shared" si="14"/>
        <v>0</v>
      </c>
      <c r="Y39" s="61"/>
      <c r="Z39" s="57">
        <f t="shared" si="15"/>
        <v>0</v>
      </c>
      <c r="AA39" s="61"/>
      <c r="AB39" s="55">
        <f t="shared" si="16"/>
        <v>0</v>
      </c>
      <c r="AC39" s="61"/>
      <c r="AD39" s="55">
        <f t="shared" si="17"/>
        <v>0</v>
      </c>
      <c r="AE39" s="61"/>
      <c r="AF39" s="55">
        <f t="shared" si="18"/>
        <v>0</v>
      </c>
      <c r="AG39" s="93">
        <f t="shared" si="19"/>
        <v>0</v>
      </c>
      <c r="AH39" s="59"/>
      <c r="AI39" s="55">
        <f t="shared" si="20"/>
        <v>0</v>
      </c>
      <c r="AJ39" s="61"/>
      <c r="AK39" s="55">
        <f t="shared" si="21"/>
        <v>0</v>
      </c>
      <c r="AL39" s="61"/>
      <c r="AM39" s="55">
        <f t="shared" si="22"/>
        <v>0</v>
      </c>
      <c r="AN39" s="61"/>
      <c r="AO39" s="62">
        <f>IF(AN39="si",6,0)</f>
        <v>0</v>
      </c>
      <c r="AP39" s="103">
        <f t="shared" si="23"/>
        <v>0</v>
      </c>
      <c r="AQ39" s="61"/>
      <c r="AR39" s="60">
        <f>IF(AQ39="si",12,0)</f>
        <v>0</v>
      </c>
      <c r="AS39" s="61"/>
      <c r="AT39" s="55">
        <f t="shared" si="24"/>
        <v>0</v>
      </c>
      <c r="AU39" s="61"/>
      <c r="AV39" s="55">
        <f t="shared" si="25"/>
        <v>0</v>
      </c>
      <c r="AW39" s="61"/>
      <c r="AX39" s="55">
        <f t="shared" si="26"/>
        <v>0</v>
      </c>
      <c r="AY39" s="61"/>
      <c r="AZ39" s="55">
        <f t="shared" si="27"/>
        <v>0</v>
      </c>
      <c r="BA39" s="61"/>
      <c r="BB39" s="55">
        <f t="shared" si="28"/>
        <v>0</v>
      </c>
      <c r="BC39" s="61"/>
      <c r="BD39" s="62">
        <f t="shared" si="3"/>
        <v>0</v>
      </c>
      <c r="BE39" s="61"/>
      <c r="BF39" s="60">
        <f t="shared" si="29"/>
        <v>0</v>
      </c>
      <c r="BG39" s="61"/>
      <c r="BH39" s="55">
        <f t="shared" si="30"/>
        <v>0</v>
      </c>
      <c r="BI39" s="61"/>
      <c r="BJ39" s="55">
        <f t="shared" si="31"/>
        <v>0</v>
      </c>
      <c r="BK39" s="107">
        <f t="shared" si="32"/>
        <v>0</v>
      </c>
      <c r="BL39" s="106">
        <f t="shared" si="4"/>
        <v>0</v>
      </c>
      <c r="BM39" s="139"/>
    </row>
    <row r="40" spans="1:65">
      <c r="A40" s="30">
        <f t="shared" si="0"/>
        <v>34</v>
      </c>
      <c r="B40" s="31"/>
      <c r="C40" s="31"/>
      <c r="D40" s="114"/>
      <c r="E40" s="59"/>
      <c r="F40" s="55">
        <f t="shared" si="5"/>
        <v>0</v>
      </c>
      <c r="G40" s="61"/>
      <c r="H40" s="55">
        <f t="shared" si="6"/>
        <v>0</v>
      </c>
      <c r="I40" s="56"/>
      <c r="J40" s="84">
        <f t="shared" si="7"/>
        <v>0</v>
      </c>
      <c r="K40" s="56"/>
      <c r="L40" s="84">
        <f t="shared" si="8"/>
        <v>0</v>
      </c>
      <c r="M40" s="61"/>
      <c r="N40" s="84">
        <f t="shared" si="9"/>
        <v>0</v>
      </c>
      <c r="O40" s="61"/>
      <c r="P40" s="55">
        <f t="shared" si="10"/>
        <v>0</v>
      </c>
      <c r="Q40" s="61"/>
      <c r="R40" s="55">
        <f t="shared" si="11"/>
        <v>0</v>
      </c>
      <c r="S40" s="61"/>
      <c r="T40" s="55">
        <f t="shared" si="12"/>
        <v>0</v>
      </c>
      <c r="U40" s="61"/>
      <c r="V40" s="55">
        <f t="shared" si="13"/>
        <v>0</v>
      </c>
      <c r="W40" s="61"/>
      <c r="X40" s="55">
        <f t="shared" si="14"/>
        <v>0</v>
      </c>
      <c r="Y40" s="61"/>
      <c r="Z40" s="57">
        <f t="shared" si="15"/>
        <v>0</v>
      </c>
      <c r="AA40" s="61"/>
      <c r="AB40" s="55">
        <f t="shared" si="16"/>
        <v>0</v>
      </c>
      <c r="AC40" s="61"/>
      <c r="AD40" s="55">
        <f t="shared" si="17"/>
        <v>0</v>
      </c>
      <c r="AE40" s="61"/>
      <c r="AF40" s="55">
        <f t="shared" si="18"/>
        <v>0</v>
      </c>
      <c r="AG40" s="93">
        <f t="shared" si="19"/>
        <v>0</v>
      </c>
      <c r="AH40" s="59"/>
      <c r="AI40" s="55">
        <f t="shared" si="20"/>
        <v>0</v>
      </c>
      <c r="AJ40" s="61"/>
      <c r="AK40" s="55">
        <f t="shared" si="21"/>
        <v>0</v>
      </c>
      <c r="AL40" s="61"/>
      <c r="AM40" s="55">
        <f t="shared" si="22"/>
        <v>0</v>
      </c>
      <c r="AN40" s="61"/>
      <c r="AO40" s="62">
        <f t="shared" si="1"/>
        <v>0</v>
      </c>
      <c r="AP40" s="103">
        <f t="shared" si="23"/>
        <v>0</v>
      </c>
      <c r="AQ40" s="61"/>
      <c r="AR40" s="60">
        <f t="shared" si="2"/>
        <v>0</v>
      </c>
      <c r="AS40" s="61"/>
      <c r="AT40" s="55">
        <f t="shared" si="24"/>
        <v>0</v>
      </c>
      <c r="AU40" s="61"/>
      <c r="AV40" s="55">
        <f t="shared" si="25"/>
        <v>0</v>
      </c>
      <c r="AW40" s="61"/>
      <c r="AX40" s="55">
        <f t="shared" si="26"/>
        <v>0</v>
      </c>
      <c r="AY40" s="61"/>
      <c r="AZ40" s="55">
        <f t="shared" si="27"/>
        <v>0</v>
      </c>
      <c r="BA40" s="61"/>
      <c r="BB40" s="55">
        <f t="shared" si="28"/>
        <v>0</v>
      </c>
      <c r="BC40" s="61"/>
      <c r="BD40" s="62">
        <f t="shared" si="3"/>
        <v>0</v>
      </c>
      <c r="BE40" s="61"/>
      <c r="BF40" s="60">
        <f t="shared" si="29"/>
        <v>0</v>
      </c>
      <c r="BG40" s="61"/>
      <c r="BH40" s="55">
        <f t="shared" si="30"/>
        <v>0</v>
      </c>
      <c r="BI40" s="61"/>
      <c r="BJ40" s="55">
        <f t="shared" si="31"/>
        <v>0</v>
      </c>
      <c r="BK40" s="107">
        <f t="shared" si="32"/>
        <v>0</v>
      </c>
      <c r="BL40" s="106">
        <f t="shared" si="4"/>
        <v>0</v>
      </c>
      <c r="BM40" s="139"/>
    </row>
    <row r="41" spans="1:65">
      <c r="A41" s="30">
        <f t="shared" si="0"/>
        <v>35</v>
      </c>
      <c r="B41" s="31"/>
      <c r="C41" s="31"/>
      <c r="D41" s="114"/>
      <c r="E41" s="59"/>
      <c r="F41" s="55">
        <f t="shared" si="5"/>
        <v>0</v>
      </c>
      <c r="G41" s="61"/>
      <c r="H41" s="55">
        <f t="shared" si="6"/>
        <v>0</v>
      </c>
      <c r="I41" s="56"/>
      <c r="J41" s="84">
        <f t="shared" si="7"/>
        <v>0</v>
      </c>
      <c r="K41" s="56"/>
      <c r="L41" s="84">
        <f t="shared" si="8"/>
        <v>0</v>
      </c>
      <c r="M41" s="61"/>
      <c r="N41" s="84">
        <f t="shared" si="9"/>
        <v>0</v>
      </c>
      <c r="O41" s="61"/>
      <c r="P41" s="55">
        <f t="shared" si="10"/>
        <v>0</v>
      </c>
      <c r="Q41" s="61"/>
      <c r="R41" s="55">
        <f t="shared" si="11"/>
        <v>0</v>
      </c>
      <c r="S41" s="61"/>
      <c r="T41" s="55">
        <f t="shared" si="12"/>
        <v>0</v>
      </c>
      <c r="U41" s="61"/>
      <c r="V41" s="55">
        <f t="shared" si="13"/>
        <v>0</v>
      </c>
      <c r="W41" s="61"/>
      <c r="X41" s="55">
        <f t="shared" si="14"/>
        <v>0</v>
      </c>
      <c r="Y41" s="61"/>
      <c r="Z41" s="57">
        <f t="shared" si="15"/>
        <v>0</v>
      </c>
      <c r="AA41" s="61"/>
      <c r="AB41" s="55">
        <f t="shared" si="16"/>
        <v>0</v>
      </c>
      <c r="AC41" s="61"/>
      <c r="AD41" s="55">
        <f t="shared" si="17"/>
        <v>0</v>
      </c>
      <c r="AE41" s="61"/>
      <c r="AF41" s="55">
        <f t="shared" si="18"/>
        <v>0</v>
      </c>
      <c r="AG41" s="93">
        <f t="shared" si="19"/>
        <v>0</v>
      </c>
      <c r="AH41" s="59"/>
      <c r="AI41" s="55">
        <f t="shared" si="20"/>
        <v>0</v>
      </c>
      <c r="AJ41" s="61"/>
      <c r="AK41" s="55">
        <f t="shared" si="21"/>
        <v>0</v>
      </c>
      <c r="AL41" s="61"/>
      <c r="AM41" s="55">
        <f t="shared" si="22"/>
        <v>0</v>
      </c>
      <c r="AN41" s="61"/>
      <c r="AO41" s="62">
        <f t="shared" si="1"/>
        <v>0</v>
      </c>
      <c r="AP41" s="103">
        <f t="shared" si="23"/>
        <v>0</v>
      </c>
      <c r="AQ41" s="61"/>
      <c r="AR41" s="60">
        <f t="shared" si="2"/>
        <v>0</v>
      </c>
      <c r="AS41" s="61"/>
      <c r="AT41" s="55">
        <f t="shared" si="24"/>
        <v>0</v>
      </c>
      <c r="AU41" s="61"/>
      <c r="AV41" s="55">
        <f t="shared" si="25"/>
        <v>0</v>
      </c>
      <c r="AW41" s="61"/>
      <c r="AX41" s="55">
        <f t="shared" si="26"/>
        <v>0</v>
      </c>
      <c r="AY41" s="61"/>
      <c r="AZ41" s="55">
        <f t="shared" si="27"/>
        <v>0</v>
      </c>
      <c r="BA41" s="61"/>
      <c r="BB41" s="55">
        <f t="shared" si="28"/>
        <v>0</v>
      </c>
      <c r="BC41" s="61"/>
      <c r="BD41" s="62">
        <f t="shared" si="3"/>
        <v>0</v>
      </c>
      <c r="BE41" s="61"/>
      <c r="BF41" s="60">
        <f t="shared" si="29"/>
        <v>0</v>
      </c>
      <c r="BG41" s="61"/>
      <c r="BH41" s="55">
        <f t="shared" si="30"/>
        <v>0</v>
      </c>
      <c r="BI41" s="61"/>
      <c r="BJ41" s="55">
        <f t="shared" si="31"/>
        <v>0</v>
      </c>
      <c r="BK41" s="107">
        <f t="shared" si="32"/>
        <v>0</v>
      </c>
      <c r="BL41" s="106">
        <f t="shared" si="4"/>
        <v>0</v>
      </c>
      <c r="BM41" s="139"/>
    </row>
    <row r="42" spans="1:65">
      <c r="A42" s="30">
        <f t="shared" si="0"/>
        <v>36</v>
      </c>
      <c r="B42" s="31"/>
      <c r="C42" s="31"/>
      <c r="D42" s="114"/>
      <c r="E42" s="59"/>
      <c r="F42" s="55">
        <f t="shared" si="5"/>
        <v>0</v>
      </c>
      <c r="G42" s="61"/>
      <c r="H42" s="55">
        <f t="shared" si="6"/>
        <v>0</v>
      </c>
      <c r="I42" s="56"/>
      <c r="J42" s="84">
        <f t="shared" si="7"/>
        <v>0</v>
      </c>
      <c r="K42" s="56"/>
      <c r="L42" s="84">
        <f t="shared" si="8"/>
        <v>0</v>
      </c>
      <c r="M42" s="61"/>
      <c r="N42" s="84">
        <f t="shared" si="9"/>
        <v>0</v>
      </c>
      <c r="O42" s="61"/>
      <c r="P42" s="55">
        <f t="shared" si="10"/>
        <v>0</v>
      </c>
      <c r="Q42" s="61"/>
      <c r="R42" s="55">
        <f t="shared" si="11"/>
        <v>0</v>
      </c>
      <c r="S42" s="61"/>
      <c r="T42" s="55">
        <f t="shared" si="12"/>
        <v>0</v>
      </c>
      <c r="U42" s="61"/>
      <c r="V42" s="55">
        <f t="shared" si="13"/>
        <v>0</v>
      </c>
      <c r="W42" s="61"/>
      <c r="X42" s="55">
        <f t="shared" si="14"/>
        <v>0</v>
      </c>
      <c r="Y42" s="61"/>
      <c r="Z42" s="57">
        <f t="shared" si="15"/>
        <v>0</v>
      </c>
      <c r="AA42" s="61"/>
      <c r="AB42" s="55">
        <f t="shared" si="16"/>
        <v>0</v>
      </c>
      <c r="AC42" s="61"/>
      <c r="AD42" s="55">
        <f t="shared" si="17"/>
        <v>0</v>
      </c>
      <c r="AE42" s="61"/>
      <c r="AF42" s="55">
        <f t="shared" si="18"/>
        <v>0</v>
      </c>
      <c r="AG42" s="93">
        <f t="shared" si="19"/>
        <v>0</v>
      </c>
      <c r="AH42" s="59"/>
      <c r="AI42" s="55">
        <f t="shared" si="20"/>
        <v>0</v>
      </c>
      <c r="AJ42" s="61"/>
      <c r="AK42" s="55">
        <f t="shared" si="21"/>
        <v>0</v>
      </c>
      <c r="AL42" s="61"/>
      <c r="AM42" s="55">
        <f t="shared" si="22"/>
        <v>0</v>
      </c>
      <c r="AN42" s="61"/>
      <c r="AO42" s="62">
        <f t="shared" si="1"/>
        <v>0</v>
      </c>
      <c r="AP42" s="103">
        <f t="shared" si="23"/>
        <v>0</v>
      </c>
      <c r="AQ42" s="61"/>
      <c r="AR42" s="60">
        <f t="shared" si="2"/>
        <v>0</v>
      </c>
      <c r="AS42" s="61"/>
      <c r="AT42" s="55">
        <f t="shared" si="24"/>
        <v>0</v>
      </c>
      <c r="AU42" s="61"/>
      <c r="AV42" s="55">
        <f t="shared" si="25"/>
        <v>0</v>
      </c>
      <c r="AW42" s="61"/>
      <c r="AX42" s="55">
        <f t="shared" si="26"/>
        <v>0</v>
      </c>
      <c r="AY42" s="61"/>
      <c r="AZ42" s="55">
        <f t="shared" si="27"/>
        <v>0</v>
      </c>
      <c r="BA42" s="61"/>
      <c r="BB42" s="55">
        <f t="shared" si="28"/>
        <v>0</v>
      </c>
      <c r="BC42" s="61"/>
      <c r="BD42" s="62">
        <f t="shared" si="3"/>
        <v>0</v>
      </c>
      <c r="BE42" s="61"/>
      <c r="BF42" s="60">
        <f t="shared" si="29"/>
        <v>0</v>
      </c>
      <c r="BG42" s="61"/>
      <c r="BH42" s="55">
        <f t="shared" si="30"/>
        <v>0</v>
      </c>
      <c r="BI42" s="61"/>
      <c r="BJ42" s="55">
        <f t="shared" si="31"/>
        <v>0</v>
      </c>
      <c r="BK42" s="107">
        <f t="shared" si="32"/>
        <v>0</v>
      </c>
      <c r="BL42" s="106">
        <f t="shared" si="4"/>
        <v>0</v>
      </c>
      <c r="BM42" s="139"/>
    </row>
    <row r="43" spans="1:65">
      <c r="A43" s="30">
        <f t="shared" si="0"/>
        <v>37</v>
      </c>
      <c r="B43" s="31"/>
      <c r="C43" s="31"/>
      <c r="D43" s="114"/>
      <c r="E43" s="59"/>
      <c r="F43" s="55">
        <f t="shared" si="5"/>
        <v>0</v>
      </c>
      <c r="G43" s="61"/>
      <c r="H43" s="55">
        <f t="shared" si="6"/>
        <v>0</v>
      </c>
      <c r="I43" s="56"/>
      <c r="J43" s="84">
        <f t="shared" si="7"/>
        <v>0</v>
      </c>
      <c r="K43" s="56"/>
      <c r="L43" s="84">
        <f t="shared" si="8"/>
        <v>0</v>
      </c>
      <c r="M43" s="61"/>
      <c r="N43" s="84">
        <f t="shared" si="9"/>
        <v>0</v>
      </c>
      <c r="O43" s="61"/>
      <c r="P43" s="55">
        <f t="shared" si="10"/>
        <v>0</v>
      </c>
      <c r="Q43" s="61"/>
      <c r="R43" s="55">
        <f t="shared" si="11"/>
        <v>0</v>
      </c>
      <c r="S43" s="61"/>
      <c r="T43" s="55">
        <f t="shared" si="12"/>
        <v>0</v>
      </c>
      <c r="U43" s="61"/>
      <c r="V43" s="55">
        <f t="shared" si="13"/>
        <v>0</v>
      </c>
      <c r="W43" s="61"/>
      <c r="X43" s="55">
        <f t="shared" si="14"/>
        <v>0</v>
      </c>
      <c r="Y43" s="61"/>
      <c r="Z43" s="57">
        <f t="shared" si="15"/>
        <v>0</v>
      </c>
      <c r="AA43" s="61"/>
      <c r="AB43" s="55">
        <f t="shared" si="16"/>
        <v>0</v>
      </c>
      <c r="AC43" s="61"/>
      <c r="AD43" s="55">
        <f t="shared" si="17"/>
        <v>0</v>
      </c>
      <c r="AE43" s="61"/>
      <c r="AF43" s="55">
        <f t="shared" si="18"/>
        <v>0</v>
      </c>
      <c r="AG43" s="93">
        <f t="shared" si="19"/>
        <v>0</v>
      </c>
      <c r="AH43" s="59"/>
      <c r="AI43" s="55">
        <f t="shared" si="20"/>
        <v>0</v>
      </c>
      <c r="AJ43" s="61"/>
      <c r="AK43" s="55">
        <f t="shared" si="21"/>
        <v>0</v>
      </c>
      <c r="AL43" s="61"/>
      <c r="AM43" s="55">
        <f t="shared" si="22"/>
        <v>0</v>
      </c>
      <c r="AN43" s="61"/>
      <c r="AO43" s="62">
        <f t="shared" si="1"/>
        <v>0</v>
      </c>
      <c r="AP43" s="103">
        <f t="shared" si="23"/>
        <v>0</v>
      </c>
      <c r="AQ43" s="61"/>
      <c r="AR43" s="60">
        <f t="shared" si="2"/>
        <v>0</v>
      </c>
      <c r="AS43" s="61"/>
      <c r="AT43" s="55">
        <f t="shared" si="24"/>
        <v>0</v>
      </c>
      <c r="AU43" s="61"/>
      <c r="AV43" s="55">
        <f t="shared" si="25"/>
        <v>0</v>
      </c>
      <c r="AW43" s="61"/>
      <c r="AX43" s="55">
        <f t="shared" si="26"/>
        <v>0</v>
      </c>
      <c r="AY43" s="61"/>
      <c r="AZ43" s="55">
        <f t="shared" si="27"/>
        <v>0</v>
      </c>
      <c r="BA43" s="61"/>
      <c r="BB43" s="55">
        <f t="shared" si="28"/>
        <v>0</v>
      </c>
      <c r="BC43" s="61"/>
      <c r="BD43" s="62">
        <f t="shared" si="3"/>
        <v>0</v>
      </c>
      <c r="BE43" s="61"/>
      <c r="BF43" s="60">
        <f t="shared" si="29"/>
        <v>0</v>
      </c>
      <c r="BG43" s="61"/>
      <c r="BH43" s="55">
        <f t="shared" si="30"/>
        <v>0</v>
      </c>
      <c r="BI43" s="61"/>
      <c r="BJ43" s="55">
        <f t="shared" si="31"/>
        <v>0</v>
      </c>
      <c r="BK43" s="107">
        <f t="shared" si="32"/>
        <v>0</v>
      </c>
      <c r="BL43" s="106">
        <f t="shared" si="4"/>
        <v>0</v>
      </c>
      <c r="BM43" s="139"/>
    </row>
    <row r="44" spans="1:65">
      <c r="A44" s="30">
        <f t="shared" si="0"/>
        <v>38</v>
      </c>
      <c r="B44" s="31"/>
      <c r="C44" s="31"/>
      <c r="D44" s="114"/>
      <c r="E44" s="59"/>
      <c r="F44" s="55">
        <f t="shared" si="5"/>
        <v>0</v>
      </c>
      <c r="G44" s="61"/>
      <c r="H44" s="55">
        <f t="shared" si="6"/>
        <v>0</v>
      </c>
      <c r="I44" s="56"/>
      <c r="J44" s="84">
        <f t="shared" si="7"/>
        <v>0</v>
      </c>
      <c r="K44" s="56"/>
      <c r="L44" s="84">
        <f t="shared" si="8"/>
        <v>0</v>
      </c>
      <c r="M44" s="61"/>
      <c r="N44" s="84">
        <f t="shared" si="9"/>
        <v>0</v>
      </c>
      <c r="O44" s="61"/>
      <c r="P44" s="55">
        <f t="shared" si="10"/>
        <v>0</v>
      </c>
      <c r="Q44" s="61"/>
      <c r="R44" s="55">
        <f t="shared" si="11"/>
        <v>0</v>
      </c>
      <c r="S44" s="61"/>
      <c r="T44" s="55">
        <f t="shared" si="12"/>
        <v>0</v>
      </c>
      <c r="U44" s="61"/>
      <c r="V44" s="55">
        <f t="shared" si="13"/>
        <v>0</v>
      </c>
      <c r="W44" s="61"/>
      <c r="X44" s="55">
        <f t="shared" si="14"/>
        <v>0</v>
      </c>
      <c r="Y44" s="61"/>
      <c r="Z44" s="57">
        <f t="shared" si="15"/>
        <v>0</v>
      </c>
      <c r="AA44" s="61"/>
      <c r="AB44" s="55">
        <f t="shared" si="16"/>
        <v>0</v>
      </c>
      <c r="AC44" s="61"/>
      <c r="AD44" s="55">
        <f t="shared" si="17"/>
        <v>0</v>
      </c>
      <c r="AE44" s="61"/>
      <c r="AF44" s="55">
        <f t="shared" si="18"/>
        <v>0</v>
      </c>
      <c r="AG44" s="93">
        <f t="shared" si="19"/>
        <v>0</v>
      </c>
      <c r="AH44" s="59"/>
      <c r="AI44" s="55">
        <f t="shared" si="20"/>
        <v>0</v>
      </c>
      <c r="AJ44" s="61"/>
      <c r="AK44" s="55">
        <f t="shared" si="21"/>
        <v>0</v>
      </c>
      <c r="AL44" s="61"/>
      <c r="AM44" s="55">
        <f t="shared" si="22"/>
        <v>0</v>
      </c>
      <c r="AN44" s="61"/>
      <c r="AO44" s="62">
        <f t="shared" si="1"/>
        <v>0</v>
      </c>
      <c r="AP44" s="103">
        <f t="shared" si="23"/>
        <v>0</v>
      </c>
      <c r="AQ44" s="61"/>
      <c r="AR44" s="60">
        <f t="shared" si="2"/>
        <v>0</v>
      </c>
      <c r="AS44" s="61"/>
      <c r="AT44" s="55">
        <f t="shared" si="24"/>
        <v>0</v>
      </c>
      <c r="AU44" s="61"/>
      <c r="AV44" s="55">
        <f t="shared" si="25"/>
        <v>0</v>
      </c>
      <c r="AW44" s="61"/>
      <c r="AX44" s="55">
        <f t="shared" si="26"/>
        <v>0</v>
      </c>
      <c r="AY44" s="61"/>
      <c r="AZ44" s="55">
        <f t="shared" si="27"/>
        <v>0</v>
      </c>
      <c r="BA44" s="61"/>
      <c r="BB44" s="55">
        <f t="shared" si="28"/>
        <v>0</v>
      </c>
      <c r="BC44" s="61"/>
      <c r="BD44" s="62">
        <f t="shared" si="3"/>
        <v>0</v>
      </c>
      <c r="BE44" s="61"/>
      <c r="BF44" s="60">
        <f t="shared" si="29"/>
        <v>0</v>
      </c>
      <c r="BG44" s="61"/>
      <c r="BH44" s="55">
        <f t="shared" si="30"/>
        <v>0</v>
      </c>
      <c r="BI44" s="61"/>
      <c r="BJ44" s="55">
        <f t="shared" si="31"/>
        <v>0</v>
      </c>
      <c r="BK44" s="107">
        <f t="shared" si="32"/>
        <v>0</v>
      </c>
      <c r="BL44" s="106">
        <f t="shared" si="4"/>
        <v>0</v>
      </c>
      <c r="BM44" s="139"/>
    </row>
    <row r="45" spans="1:65">
      <c r="A45" s="30">
        <f t="shared" si="0"/>
        <v>39</v>
      </c>
      <c r="B45" s="31"/>
      <c r="C45" s="31"/>
      <c r="D45" s="114"/>
      <c r="E45" s="59"/>
      <c r="F45" s="55">
        <f t="shared" si="5"/>
        <v>0</v>
      </c>
      <c r="G45" s="61"/>
      <c r="H45" s="55">
        <f t="shared" si="6"/>
        <v>0</v>
      </c>
      <c r="I45" s="56"/>
      <c r="J45" s="84">
        <f t="shared" si="7"/>
        <v>0</v>
      </c>
      <c r="K45" s="56"/>
      <c r="L45" s="84">
        <f t="shared" si="8"/>
        <v>0</v>
      </c>
      <c r="M45" s="61"/>
      <c r="N45" s="84">
        <f t="shared" si="9"/>
        <v>0</v>
      </c>
      <c r="O45" s="61"/>
      <c r="P45" s="55">
        <f t="shared" si="10"/>
        <v>0</v>
      </c>
      <c r="Q45" s="61"/>
      <c r="R45" s="55">
        <f t="shared" si="11"/>
        <v>0</v>
      </c>
      <c r="S45" s="61"/>
      <c r="T45" s="55">
        <f t="shared" si="12"/>
        <v>0</v>
      </c>
      <c r="U45" s="61"/>
      <c r="V45" s="55">
        <f t="shared" si="13"/>
        <v>0</v>
      </c>
      <c r="W45" s="61"/>
      <c r="X45" s="55">
        <f t="shared" si="14"/>
        <v>0</v>
      </c>
      <c r="Y45" s="61"/>
      <c r="Z45" s="57">
        <f t="shared" si="15"/>
        <v>0</v>
      </c>
      <c r="AA45" s="61"/>
      <c r="AB45" s="55">
        <f t="shared" si="16"/>
        <v>0</v>
      </c>
      <c r="AC45" s="61"/>
      <c r="AD45" s="55">
        <f t="shared" si="17"/>
        <v>0</v>
      </c>
      <c r="AE45" s="61"/>
      <c r="AF45" s="55">
        <f t="shared" si="18"/>
        <v>0</v>
      </c>
      <c r="AG45" s="93">
        <f t="shared" si="19"/>
        <v>0</v>
      </c>
      <c r="AH45" s="59"/>
      <c r="AI45" s="55">
        <f t="shared" si="20"/>
        <v>0</v>
      </c>
      <c r="AJ45" s="61"/>
      <c r="AK45" s="55">
        <f t="shared" si="21"/>
        <v>0</v>
      </c>
      <c r="AL45" s="61"/>
      <c r="AM45" s="55">
        <f t="shared" si="22"/>
        <v>0</v>
      </c>
      <c r="AN45" s="61"/>
      <c r="AO45" s="62">
        <f t="shared" si="1"/>
        <v>0</v>
      </c>
      <c r="AP45" s="103">
        <f t="shared" si="23"/>
        <v>0</v>
      </c>
      <c r="AQ45" s="61"/>
      <c r="AR45" s="60">
        <f t="shared" si="2"/>
        <v>0</v>
      </c>
      <c r="AS45" s="61"/>
      <c r="AT45" s="55">
        <f t="shared" si="24"/>
        <v>0</v>
      </c>
      <c r="AU45" s="61"/>
      <c r="AV45" s="55">
        <f t="shared" si="25"/>
        <v>0</v>
      </c>
      <c r="AW45" s="61"/>
      <c r="AX45" s="55">
        <f t="shared" si="26"/>
        <v>0</v>
      </c>
      <c r="AY45" s="61"/>
      <c r="AZ45" s="55">
        <f t="shared" si="27"/>
        <v>0</v>
      </c>
      <c r="BA45" s="61"/>
      <c r="BB45" s="55">
        <f t="shared" si="28"/>
        <v>0</v>
      </c>
      <c r="BC45" s="61"/>
      <c r="BD45" s="62">
        <f t="shared" si="3"/>
        <v>0</v>
      </c>
      <c r="BE45" s="61"/>
      <c r="BF45" s="60">
        <f t="shared" si="29"/>
        <v>0</v>
      </c>
      <c r="BG45" s="61"/>
      <c r="BH45" s="55">
        <f t="shared" si="30"/>
        <v>0</v>
      </c>
      <c r="BI45" s="61"/>
      <c r="BJ45" s="55">
        <f t="shared" si="31"/>
        <v>0</v>
      </c>
      <c r="BK45" s="107">
        <f t="shared" si="32"/>
        <v>0</v>
      </c>
      <c r="BL45" s="106">
        <f t="shared" si="4"/>
        <v>0</v>
      </c>
      <c r="BM45" s="139"/>
    </row>
    <row r="46" spans="1:65">
      <c r="A46" s="30">
        <f t="shared" si="0"/>
        <v>40</v>
      </c>
      <c r="B46" s="31"/>
      <c r="C46" s="31"/>
      <c r="D46" s="114"/>
      <c r="E46" s="59"/>
      <c r="F46" s="55">
        <f t="shared" si="5"/>
        <v>0</v>
      </c>
      <c r="G46" s="61"/>
      <c r="H46" s="55">
        <f t="shared" si="6"/>
        <v>0</v>
      </c>
      <c r="I46" s="56"/>
      <c r="J46" s="84">
        <f t="shared" si="7"/>
        <v>0</v>
      </c>
      <c r="K46" s="56"/>
      <c r="L46" s="84">
        <f t="shared" si="8"/>
        <v>0</v>
      </c>
      <c r="M46" s="61"/>
      <c r="N46" s="84">
        <f t="shared" si="9"/>
        <v>0</v>
      </c>
      <c r="O46" s="61"/>
      <c r="P46" s="55">
        <f t="shared" si="10"/>
        <v>0</v>
      </c>
      <c r="Q46" s="61"/>
      <c r="R46" s="55">
        <f t="shared" si="11"/>
        <v>0</v>
      </c>
      <c r="S46" s="61"/>
      <c r="T46" s="55">
        <f t="shared" si="12"/>
        <v>0</v>
      </c>
      <c r="U46" s="61"/>
      <c r="V46" s="55">
        <f t="shared" si="13"/>
        <v>0</v>
      </c>
      <c r="W46" s="61"/>
      <c r="X46" s="55">
        <f t="shared" si="14"/>
        <v>0</v>
      </c>
      <c r="Y46" s="61"/>
      <c r="Z46" s="57">
        <f t="shared" si="15"/>
        <v>0</v>
      </c>
      <c r="AA46" s="61"/>
      <c r="AB46" s="55">
        <f t="shared" si="16"/>
        <v>0</v>
      </c>
      <c r="AC46" s="61"/>
      <c r="AD46" s="55">
        <f t="shared" si="17"/>
        <v>0</v>
      </c>
      <c r="AE46" s="61"/>
      <c r="AF46" s="55">
        <f t="shared" si="18"/>
        <v>0</v>
      </c>
      <c r="AG46" s="93">
        <f t="shared" si="19"/>
        <v>0</v>
      </c>
      <c r="AH46" s="59"/>
      <c r="AI46" s="55">
        <f t="shared" si="20"/>
        <v>0</v>
      </c>
      <c r="AJ46" s="61"/>
      <c r="AK46" s="55">
        <f t="shared" si="21"/>
        <v>0</v>
      </c>
      <c r="AL46" s="61"/>
      <c r="AM46" s="55">
        <f t="shared" si="22"/>
        <v>0</v>
      </c>
      <c r="AN46" s="61"/>
      <c r="AO46" s="62">
        <f t="shared" si="1"/>
        <v>0</v>
      </c>
      <c r="AP46" s="103">
        <f t="shared" si="23"/>
        <v>0</v>
      </c>
      <c r="AQ46" s="61"/>
      <c r="AR46" s="60">
        <f t="shared" si="2"/>
        <v>0</v>
      </c>
      <c r="AS46" s="61"/>
      <c r="AT46" s="55">
        <f t="shared" si="24"/>
        <v>0</v>
      </c>
      <c r="AU46" s="61"/>
      <c r="AV46" s="55">
        <f t="shared" si="25"/>
        <v>0</v>
      </c>
      <c r="AW46" s="61"/>
      <c r="AX46" s="55">
        <f t="shared" si="26"/>
        <v>0</v>
      </c>
      <c r="AY46" s="61"/>
      <c r="AZ46" s="55">
        <f t="shared" si="27"/>
        <v>0</v>
      </c>
      <c r="BA46" s="61"/>
      <c r="BB46" s="55">
        <f t="shared" si="28"/>
        <v>0</v>
      </c>
      <c r="BC46" s="61"/>
      <c r="BD46" s="62">
        <f t="shared" si="3"/>
        <v>0</v>
      </c>
      <c r="BE46" s="61"/>
      <c r="BF46" s="60">
        <f t="shared" si="29"/>
        <v>0</v>
      </c>
      <c r="BG46" s="61"/>
      <c r="BH46" s="55">
        <f t="shared" si="30"/>
        <v>0</v>
      </c>
      <c r="BI46" s="61"/>
      <c r="BJ46" s="55">
        <f t="shared" si="31"/>
        <v>0</v>
      </c>
      <c r="BK46" s="107">
        <f t="shared" si="32"/>
        <v>0</v>
      </c>
      <c r="BL46" s="106">
        <f t="shared" si="4"/>
        <v>0</v>
      </c>
      <c r="BM46" s="139"/>
    </row>
    <row r="47" spans="1:65">
      <c r="A47" s="30">
        <f t="shared" si="0"/>
        <v>41</v>
      </c>
      <c r="B47" s="31"/>
      <c r="C47" s="31"/>
      <c r="D47" s="114"/>
      <c r="E47" s="59"/>
      <c r="F47" s="55">
        <f t="shared" si="5"/>
        <v>0</v>
      </c>
      <c r="G47" s="61"/>
      <c r="H47" s="55">
        <f t="shared" si="6"/>
        <v>0</v>
      </c>
      <c r="I47" s="56"/>
      <c r="J47" s="84">
        <f t="shared" si="7"/>
        <v>0</v>
      </c>
      <c r="K47" s="56"/>
      <c r="L47" s="84">
        <f t="shared" si="8"/>
        <v>0</v>
      </c>
      <c r="M47" s="61"/>
      <c r="N47" s="84">
        <f t="shared" si="9"/>
        <v>0</v>
      </c>
      <c r="O47" s="61"/>
      <c r="P47" s="55">
        <f t="shared" si="10"/>
        <v>0</v>
      </c>
      <c r="Q47" s="61"/>
      <c r="R47" s="55">
        <f t="shared" si="11"/>
        <v>0</v>
      </c>
      <c r="S47" s="61"/>
      <c r="T47" s="55">
        <f t="shared" si="12"/>
        <v>0</v>
      </c>
      <c r="U47" s="61"/>
      <c r="V47" s="55">
        <f t="shared" si="13"/>
        <v>0</v>
      </c>
      <c r="W47" s="61"/>
      <c r="X47" s="55">
        <f t="shared" si="14"/>
        <v>0</v>
      </c>
      <c r="Y47" s="61"/>
      <c r="Z47" s="57">
        <f t="shared" si="15"/>
        <v>0</v>
      </c>
      <c r="AA47" s="61"/>
      <c r="AB47" s="55">
        <f t="shared" si="16"/>
        <v>0</v>
      </c>
      <c r="AC47" s="61"/>
      <c r="AD47" s="55">
        <f t="shared" si="17"/>
        <v>0</v>
      </c>
      <c r="AE47" s="61"/>
      <c r="AF47" s="55">
        <f t="shared" si="18"/>
        <v>0</v>
      </c>
      <c r="AG47" s="93">
        <f t="shared" si="19"/>
        <v>0</v>
      </c>
      <c r="AH47" s="59"/>
      <c r="AI47" s="55">
        <f t="shared" si="20"/>
        <v>0</v>
      </c>
      <c r="AJ47" s="61"/>
      <c r="AK47" s="55">
        <f t="shared" si="21"/>
        <v>0</v>
      </c>
      <c r="AL47" s="61"/>
      <c r="AM47" s="55">
        <f t="shared" si="22"/>
        <v>0</v>
      </c>
      <c r="AN47" s="61"/>
      <c r="AO47" s="62">
        <f t="shared" si="1"/>
        <v>0</v>
      </c>
      <c r="AP47" s="103">
        <f t="shared" si="23"/>
        <v>0</v>
      </c>
      <c r="AQ47" s="61"/>
      <c r="AR47" s="60">
        <f t="shared" si="2"/>
        <v>0</v>
      </c>
      <c r="AS47" s="61"/>
      <c r="AT47" s="55">
        <f t="shared" si="24"/>
        <v>0</v>
      </c>
      <c r="AU47" s="61"/>
      <c r="AV47" s="55">
        <f t="shared" si="25"/>
        <v>0</v>
      </c>
      <c r="AW47" s="61"/>
      <c r="AX47" s="55">
        <f t="shared" si="26"/>
        <v>0</v>
      </c>
      <c r="AY47" s="61"/>
      <c r="AZ47" s="55">
        <f t="shared" si="27"/>
        <v>0</v>
      </c>
      <c r="BA47" s="61"/>
      <c r="BB47" s="55">
        <f t="shared" si="28"/>
        <v>0</v>
      </c>
      <c r="BC47" s="61"/>
      <c r="BD47" s="62">
        <f t="shared" si="3"/>
        <v>0</v>
      </c>
      <c r="BE47" s="61"/>
      <c r="BF47" s="60">
        <f t="shared" si="29"/>
        <v>0</v>
      </c>
      <c r="BG47" s="61"/>
      <c r="BH47" s="55">
        <f t="shared" si="30"/>
        <v>0</v>
      </c>
      <c r="BI47" s="61"/>
      <c r="BJ47" s="55">
        <f t="shared" si="31"/>
        <v>0</v>
      </c>
      <c r="BK47" s="107">
        <f t="shared" si="32"/>
        <v>0</v>
      </c>
      <c r="BL47" s="106">
        <f t="shared" si="4"/>
        <v>0</v>
      </c>
      <c r="BM47" s="139"/>
    </row>
    <row r="48" spans="1:65">
      <c r="A48" s="30">
        <f t="shared" si="0"/>
        <v>42</v>
      </c>
      <c r="B48" s="31"/>
      <c r="C48" s="31"/>
      <c r="D48" s="114"/>
      <c r="E48" s="59"/>
      <c r="F48" s="55">
        <f t="shared" si="5"/>
        <v>0</v>
      </c>
      <c r="G48" s="61"/>
      <c r="H48" s="55">
        <f t="shared" si="6"/>
        <v>0</v>
      </c>
      <c r="I48" s="56"/>
      <c r="J48" s="84">
        <f t="shared" si="7"/>
        <v>0</v>
      </c>
      <c r="K48" s="56"/>
      <c r="L48" s="84">
        <f t="shared" si="8"/>
        <v>0</v>
      </c>
      <c r="M48" s="61"/>
      <c r="N48" s="84">
        <f t="shared" si="9"/>
        <v>0</v>
      </c>
      <c r="O48" s="61"/>
      <c r="P48" s="55">
        <f t="shared" si="10"/>
        <v>0</v>
      </c>
      <c r="Q48" s="61"/>
      <c r="R48" s="55">
        <f t="shared" si="11"/>
        <v>0</v>
      </c>
      <c r="S48" s="61"/>
      <c r="T48" s="55">
        <f t="shared" si="12"/>
        <v>0</v>
      </c>
      <c r="U48" s="61"/>
      <c r="V48" s="55">
        <f t="shared" si="13"/>
        <v>0</v>
      </c>
      <c r="W48" s="61"/>
      <c r="X48" s="55">
        <f t="shared" si="14"/>
        <v>0</v>
      </c>
      <c r="Y48" s="61"/>
      <c r="Z48" s="57">
        <f t="shared" si="15"/>
        <v>0</v>
      </c>
      <c r="AA48" s="61"/>
      <c r="AB48" s="55">
        <f t="shared" si="16"/>
        <v>0</v>
      </c>
      <c r="AC48" s="61"/>
      <c r="AD48" s="55">
        <f t="shared" si="17"/>
        <v>0</v>
      </c>
      <c r="AE48" s="61"/>
      <c r="AF48" s="55">
        <f t="shared" si="18"/>
        <v>0</v>
      </c>
      <c r="AG48" s="93">
        <f t="shared" si="19"/>
        <v>0</v>
      </c>
      <c r="AH48" s="59"/>
      <c r="AI48" s="55">
        <f t="shared" si="20"/>
        <v>0</v>
      </c>
      <c r="AJ48" s="61"/>
      <c r="AK48" s="55">
        <f t="shared" si="21"/>
        <v>0</v>
      </c>
      <c r="AL48" s="61"/>
      <c r="AM48" s="55">
        <f t="shared" si="22"/>
        <v>0</v>
      </c>
      <c r="AN48" s="61"/>
      <c r="AO48" s="62">
        <f t="shared" si="1"/>
        <v>0</v>
      </c>
      <c r="AP48" s="103">
        <f t="shared" si="23"/>
        <v>0</v>
      </c>
      <c r="AQ48" s="61"/>
      <c r="AR48" s="60">
        <f t="shared" si="2"/>
        <v>0</v>
      </c>
      <c r="AS48" s="61"/>
      <c r="AT48" s="55">
        <f t="shared" si="24"/>
        <v>0</v>
      </c>
      <c r="AU48" s="61"/>
      <c r="AV48" s="55">
        <f t="shared" si="25"/>
        <v>0</v>
      </c>
      <c r="AW48" s="61"/>
      <c r="AX48" s="55">
        <f t="shared" si="26"/>
        <v>0</v>
      </c>
      <c r="AY48" s="61"/>
      <c r="AZ48" s="55">
        <f t="shared" si="27"/>
        <v>0</v>
      </c>
      <c r="BA48" s="61"/>
      <c r="BB48" s="55">
        <f t="shared" si="28"/>
        <v>0</v>
      </c>
      <c r="BC48" s="61"/>
      <c r="BD48" s="62">
        <f t="shared" si="3"/>
        <v>0</v>
      </c>
      <c r="BE48" s="61"/>
      <c r="BF48" s="60">
        <f t="shared" si="29"/>
        <v>0</v>
      </c>
      <c r="BG48" s="61"/>
      <c r="BH48" s="55">
        <f t="shared" si="30"/>
        <v>0</v>
      </c>
      <c r="BI48" s="61"/>
      <c r="BJ48" s="55">
        <f t="shared" si="31"/>
        <v>0</v>
      </c>
      <c r="BK48" s="107">
        <f t="shared" si="32"/>
        <v>0</v>
      </c>
      <c r="BL48" s="106">
        <f t="shared" si="4"/>
        <v>0</v>
      </c>
      <c r="BM48" s="139"/>
    </row>
    <row r="49" spans="1:65">
      <c r="A49" s="30">
        <f t="shared" si="0"/>
        <v>43</v>
      </c>
      <c r="B49" s="31"/>
      <c r="C49" s="31"/>
      <c r="D49" s="114"/>
      <c r="E49" s="59"/>
      <c r="F49" s="55">
        <f t="shared" si="5"/>
        <v>0</v>
      </c>
      <c r="G49" s="61"/>
      <c r="H49" s="55">
        <f t="shared" si="6"/>
        <v>0</v>
      </c>
      <c r="I49" s="56"/>
      <c r="J49" s="84">
        <f t="shared" si="7"/>
        <v>0</v>
      </c>
      <c r="K49" s="56"/>
      <c r="L49" s="84">
        <f t="shared" si="8"/>
        <v>0</v>
      </c>
      <c r="M49" s="61"/>
      <c r="N49" s="84">
        <f t="shared" si="9"/>
        <v>0</v>
      </c>
      <c r="O49" s="61"/>
      <c r="P49" s="55">
        <f t="shared" si="10"/>
        <v>0</v>
      </c>
      <c r="Q49" s="61"/>
      <c r="R49" s="55">
        <f t="shared" si="11"/>
        <v>0</v>
      </c>
      <c r="S49" s="61"/>
      <c r="T49" s="55">
        <f t="shared" si="12"/>
        <v>0</v>
      </c>
      <c r="U49" s="61"/>
      <c r="V49" s="55">
        <f t="shared" si="13"/>
        <v>0</v>
      </c>
      <c r="W49" s="61"/>
      <c r="X49" s="55">
        <f t="shared" si="14"/>
        <v>0</v>
      </c>
      <c r="Y49" s="61"/>
      <c r="Z49" s="57">
        <f t="shared" si="15"/>
        <v>0</v>
      </c>
      <c r="AA49" s="61"/>
      <c r="AB49" s="55">
        <f t="shared" si="16"/>
        <v>0</v>
      </c>
      <c r="AC49" s="61"/>
      <c r="AD49" s="55">
        <f t="shared" si="17"/>
        <v>0</v>
      </c>
      <c r="AE49" s="61"/>
      <c r="AF49" s="55">
        <f t="shared" si="18"/>
        <v>0</v>
      </c>
      <c r="AG49" s="93">
        <f t="shared" si="19"/>
        <v>0</v>
      </c>
      <c r="AH49" s="59"/>
      <c r="AI49" s="55">
        <f t="shared" si="20"/>
        <v>0</v>
      </c>
      <c r="AJ49" s="61"/>
      <c r="AK49" s="55">
        <f t="shared" si="21"/>
        <v>0</v>
      </c>
      <c r="AL49" s="61"/>
      <c r="AM49" s="55">
        <f t="shared" si="22"/>
        <v>0</v>
      </c>
      <c r="AN49" s="61"/>
      <c r="AO49" s="62">
        <f t="shared" si="1"/>
        <v>0</v>
      </c>
      <c r="AP49" s="103">
        <f t="shared" si="23"/>
        <v>0</v>
      </c>
      <c r="AQ49" s="61"/>
      <c r="AR49" s="60">
        <f t="shared" si="2"/>
        <v>0</v>
      </c>
      <c r="AS49" s="61"/>
      <c r="AT49" s="55">
        <f t="shared" si="24"/>
        <v>0</v>
      </c>
      <c r="AU49" s="61"/>
      <c r="AV49" s="55">
        <f t="shared" si="25"/>
        <v>0</v>
      </c>
      <c r="AW49" s="61"/>
      <c r="AX49" s="55">
        <f t="shared" si="26"/>
        <v>0</v>
      </c>
      <c r="AY49" s="61"/>
      <c r="AZ49" s="55">
        <f t="shared" si="27"/>
        <v>0</v>
      </c>
      <c r="BA49" s="61"/>
      <c r="BB49" s="55">
        <f t="shared" si="28"/>
        <v>0</v>
      </c>
      <c r="BC49" s="61"/>
      <c r="BD49" s="62">
        <f t="shared" si="3"/>
        <v>0</v>
      </c>
      <c r="BE49" s="61"/>
      <c r="BF49" s="60">
        <f t="shared" si="29"/>
        <v>0</v>
      </c>
      <c r="BG49" s="61"/>
      <c r="BH49" s="55">
        <f t="shared" si="30"/>
        <v>0</v>
      </c>
      <c r="BI49" s="61"/>
      <c r="BJ49" s="55">
        <f t="shared" si="31"/>
        <v>0</v>
      </c>
      <c r="BK49" s="107">
        <f t="shared" si="32"/>
        <v>0</v>
      </c>
      <c r="BL49" s="106">
        <f t="shared" si="4"/>
        <v>0</v>
      </c>
      <c r="BM49" s="139"/>
    </row>
    <row r="50" spans="1:65">
      <c r="A50" s="30">
        <f t="shared" si="0"/>
        <v>44</v>
      </c>
      <c r="B50" s="31"/>
      <c r="C50" s="31"/>
      <c r="D50" s="114"/>
      <c r="E50" s="59"/>
      <c r="F50" s="55">
        <f t="shared" si="5"/>
        <v>0</v>
      </c>
      <c r="G50" s="61"/>
      <c r="H50" s="55">
        <f t="shared" si="6"/>
        <v>0</v>
      </c>
      <c r="I50" s="56"/>
      <c r="J50" s="84">
        <f t="shared" si="7"/>
        <v>0</v>
      </c>
      <c r="K50" s="56"/>
      <c r="L50" s="84">
        <f t="shared" si="8"/>
        <v>0</v>
      </c>
      <c r="M50" s="61"/>
      <c r="N50" s="84">
        <f t="shared" si="9"/>
        <v>0</v>
      </c>
      <c r="O50" s="61"/>
      <c r="P50" s="55">
        <f t="shared" si="10"/>
        <v>0</v>
      </c>
      <c r="Q50" s="61"/>
      <c r="R50" s="55">
        <f t="shared" si="11"/>
        <v>0</v>
      </c>
      <c r="S50" s="61"/>
      <c r="T50" s="55">
        <f t="shared" si="12"/>
        <v>0</v>
      </c>
      <c r="U50" s="61"/>
      <c r="V50" s="55">
        <f t="shared" si="13"/>
        <v>0</v>
      </c>
      <c r="W50" s="61"/>
      <c r="X50" s="55">
        <f t="shared" si="14"/>
        <v>0</v>
      </c>
      <c r="Y50" s="61"/>
      <c r="Z50" s="57">
        <f t="shared" si="15"/>
        <v>0</v>
      </c>
      <c r="AA50" s="61"/>
      <c r="AB50" s="55">
        <f t="shared" si="16"/>
        <v>0</v>
      </c>
      <c r="AC50" s="61"/>
      <c r="AD50" s="55">
        <f t="shared" si="17"/>
        <v>0</v>
      </c>
      <c r="AE50" s="61"/>
      <c r="AF50" s="55">
        <f t="shared" si="18"/>
        <v>0</v>
      </c>
      <c r="AG50" s="93">
        <f t="shared" si="19"/>
        <v>0</v>
      </c>
      <c r="AH50" s="59"/>
      <c r="AI50" s="55">
        <f t="shared" si="20"/>
        <v>0</v>
      </c>
      <c r="AJ50" s="61"/>
      <c r="AK50" s="55">
        <f t="shared" si="21"/>
        <v>0</v>
      </c>
      <c r="AL50" s="61"/>
      <c r="AM50" s="55">
        <f t="shared" si="22"/>
        <v>0</v>
      </c>
      <c r="AN50" s="61"/>
      <c r="AO50" s="62">
        <f t="shared" si="1"/>
        <v>0</v>
      </c>
      <c r="AP50" s="103">
        <f t="shared" si="23"/>
        <v>0</v>
      </c>
      <c r="AQ50" s="61"/>
      <c r="AR50" s="60">
        <f t="shared" si="2"/>
        <v>0</v>
      </c>
      <c r="AS50" s="61"/>
      <c r="AT50" s="55">
        <f t="shared" si="24"/>
        <v>0</v>
      </c>
      <c r="AU50" s="61"/>
      <c r="AV50" s="55">
        <f t="shared" si="25"/>
        <v>0</v>
      </c>
      <c r="AW50" s="61"/>
      <c r="AX50" s="55">
        <f t="shared" si="26"/>
        <v>0</v>
      </c>
      <c r="AY50" s="61"/>
      <c r="AZ50" s="55">
        <f t="shared" si="27"/>
        <v>0</v>
      </c>
      <c r="BA50" s="61"/>
      <c r="BB50" s="55">
        <f t="shared" si="28"/>
        <v>0</v>
      </c>
      <c r="BC50" s="61"/>
      <c r="BD50" s="62">
        <f t="shared" si="3"/>
        <v>0</v>
      </c>
      <c r="BE50" s="61"/>
      <c r="BF50" s="60">
        <f t="shared" si="29"/>
        <v>0</v>
      </c>
      <c r="BG50" s="61"/>
      <c r="BH50" s="55">
        <f t="shared" si="30"/>
        <v>0</v>
      </c>
      <c r="BI50" s="61"/>
      <c r="BJ50" s="55">
        <f t="shared" si="31"/>
        <v>0</v>
      </c>
      <c r="BK50" s="107">
        <f t="shared" si="32"/>
        <v>0</v>
      </c>
      <c r="BL50" s="106">
        <f t="shared" si="4"/>
        <v>0</v>
      </c>
      <c r="BM50" s="139"/>
    </row>
    <row r="51" spans="1:65">
      <c r="A51" s="30">
        <f t="shared" si="0"/>
        <v>45</v>
      </c>
      <c r="B51" s="31"/>
      <c r="C51" s="31"/>
      <c r="D51" s="114"/>
      <c r="E51" s="59"/>
      <c r="F51" s="55">
        <f t="shared" si="5"/>
        <v>0</v>
      </c>
      <c r="G51" s="61"/>
      <c r="H51" s="55">
        <f t="shared" si="6"/>
        <v>0</v>
      </c>
      <c r="I51" s="56"/>
      <c r="J51" s="84">
        <f t="shared" si="7"/>
        <v>0</v>
      </c>
      <c r="K51" s="56"/>
      <c r="L51" s="84">
        <f t="shared" si="8"/>
        <v>0</v>
      </c>
      <c r="M51" s="61"/>
      <c r="N51" s="84">
        <f t="shared" si="9"/>
        <v>0</v>
      </c>
      <c r="O51" s="61"/>
      <c r="P51" s="55">
        <f t="shared" si="10"/>
        <v>0</v>
      </c>
      <c r="Q51" s="61"/>
      <c r="R51" s="55">
        <f t="shared" si="11"/>
        <v>0</v>
      </c>
      <c r="S51" s="61"/>
      <c r="T51" s="55">
        <f t="shared" si="12"/>
        <v>0</v>
      </c>
      <c r="U51" s="61"/>
      <c r="V51" s="55">
        <f t="shared" si="13"/>
        <v>0</v>
      </c>
      <c r="W51" s="61"/>
      <c r="X51" s="55">
        <f t="shared" si="14"/>
        <v>0</v>
      </c>
      <c r="Y51" s="61"/>
      <c r="Z51" s="57">
        <f t="shared" si="15"/>
        <v>0</v>
      </c>
      <c r="AA51" s="61"/>
      <c r="AB51" s="55">
        <f t="shared" si="16"/>
        <v>0</v>
      </c>
      <c r="AC51" s="61"/>
      <c r="AD51" s="55">
        <f t="shared" si="17"/>
        <v>0</v>
      </c>
      <c r="AE51" s="61"/>
      <c r="AF51" s="55">
        <f t="shared" si="18"/>
        <v>0</v>
      </c>
      <c r="AG51" s="93">
        <f t="shared" si="19"/>
        <v>0</v>
      </c>
      <c r="AH51" s="59"/>
      <c r="AI51" s="55">
        <f t="shared" si="20"/>
        <v>0</v>
      </c>
      <c r="AJ51" s="61"/>
      <c r="AK51" s="55">
        <f t="shared" si="21"/>
        <v>0</v>
      </c>
      <c r="AL51" s="61"/>
      <c r="AM51" s="55">
        <f t="shared" si="22"/>
        <v>0</v>
      </c>
      <c r="AN51" s="61"/>
      <c r="AO51" s="62">
        <f>IF(AN51="si",6,0)</f>
        <v>0</v>
      </c>
      <c r="AP51" s="103">
        <f t="shared" si="23"/>
        <v>0</v>
      </c>
      <c r="AQ51" s="61"/>
      <c r="AR51" s="60">
        <f>IF(AQ51="si",12,0)</f>
        <v>0</v>
      </c>
      <c r="AS51" s="61"/>
      <c r="AT51" s="55">
        <f t="shared" si="24"/>
        <v>0</v>
      </c>
      <c r="AU51" s="61"/>
      <c r="AV51" s="55">
        <f t="shared" si="25"/>
        <v>0</v>
      </c>
      <c r="AW51" s="61"/>
      <c r="AX51" s="55">
        <f t="shared" si="26"/>
        <v>0</v>
      </c>
      <c r="AY51" s="61"/>
      <c r="AZ51" s="55">
        <f t="shared" si="27"/>
        <v>0</v>
      </c>
      <c r="BA51" s="61"/>
      <c r="BB51" s="55">
        <f t="shared" si="28"/>
        <v>0</v>
      </c>
      <c r="BC51" s="61"/>
      <c r="BD51" s="62">
        <f t="shared" si="3"/>
        <v>0</v>
      </c>
      <c r="BE51" s="61"/>
      <c r="BF51" s="60">
        <f t="shared" si="29"/>
        <v>0</v>
      </c>
      <c r="BG51" s="61"/>
      <c r="BH51" s="55">
        <f t="shared" si="30"/>
        <v>0</v>
      </c>
      <c r="BI51" s="61"/>
      <c r="BJ51" s="55">
        <f t="shared" si="31"/>
        <v>0</v>
      </c>
      <c r="BK51" s="107">
        <f t="shared" si="32"/>
        <v>0</v>
      </c>
      <c r="BL51" s="106">
        <f t="shared" si="4"/>
        <v>0</v>
      </c>
      <c r="BM51" s="139"/>
    </row>
    <row r="52" spans="1:65">
      <c r="A52" s="30">
        <f t="shared" si="0"/>
        <v>46</v>
      </c>
      <c r="B52" s="31"/>
      <c r="C52" s="31"/>
      <c r="D52" s="114"/>
      <c r="E52" s="59"/>
      <c r="F52" s="55">
        <f t="shared" si="5"/>
        <v>0</v>
      </c>
      <c r="G52" s="61"/>
      <c r="H52" s="55">
        <f t="shared" si="6"/>
        <v>0</v>
      </c>
      <c r="I52" s="56"/>
      <c r="J52" s="84">
        <f t="shared" si="7"/>
        <v>0</v>
      </c>
      <c r="K52" s="56"/>
      <c r="L52" s="84">
        <f t="shared" si="8"/>
        <v>0</v>
      </c>
      <c r="M52" s="61"/>
      <c r="N52" s="84">
        <f t="shared" si="9"/>
        <v>0</v>
      </c>
      <c r="O52" s="61"/>
      <c r="P52" s="55">
        <f t="shared" si="10"/>
        <v>0</v>
      </c>
      <c r="Q52" s="61"/>
      <c r="R52" s="55">
        <f t="shared" si="11"/>
        <v>0</v>
      </c>
      <c r="S52" s="61"/>
      <c r="T52" s="55">
        <f t="shared" si="12"/>
        <v>0</v>
      </c>
      <c r="U52" s="61"/>
      <c r="V52" s="55">
        <f t="shared" si="13"/>
        <v>0</v>
      </c>
      <c r="W52" s="61"/>
      <c r="X52" s="55">
        <f t="shared" si="14"/>
        <v>0</v>
      </c>
      <c r="Y52" s="61"/>
      <c r="Z52" s="57">
        <f t="shared" si="15"/>
        <v>0</v>
      </c>
      <c r="AA52" s="61"/>
      <c r="AB52" s="55">
        <f t="shared" si="16"/>
        <v>0</v>
      </c>
      <c r="AC52" s="61"/>
      <c r="AD52" s="55">
        <f t="shared" si="17"/>
        <v>0</v>
      </c>
      <c r="AE52" s="61"/>
      <c r="AF52" s="55">
        <f t="shared" si="18"/>
        <v>0</v>
      </c>
      <c r="AG52" s="93">
        <f t="shared" si="19"/>
        <v>0</v>
      </c>
      <c r="AH52" s="59"/>
      <c r="AI52" s="55">
        <f t="shared" si="20"/>
        <v>0</v>
      </c>
      <c r="AJ52" s="61"/>
      <c r="AK52" s="55">
        <f t="shared" si="21"/>
        <v>0</v>
      </c>
      <c r="AL52" s="61"/>
      <c r="AM52" s="55">
        <f t="shared" si="22"/>
        <v>0</v>
      </c>
      <c r="AN52" s="61"/>
      <c r="AO52" s="62">
        <f>IF(AN52="si",6,0)</f>
        <v>0</v>
      </c>
      <c r="AP52" s="103">
        <f t="shared" si="23"/>
        <v>0</v>
      </c>
      <c r="AQ52" s="61"/>
      <c r="AR52" s="60">
        <f>IF(AQ52="si",12,0)</f>
        <v>0</v>
      </c>
      <c r="AS52" s="61"/>
      <c r="AT52" s="55">
        <f t="shared" si="24"/>
        <v>0</v>
      </c>
      <c r="AU52" s="61"/>
      <c r="AV52" s="55">
        <f t="shared" si="25"/>
        <v>0</v>
      </c>
      <c r="AW52" s="61"/>
      <c r="AX52" s="55">
        <f t="shared" si="26"/>
        <v>0</v>
      </c>
      <c r="AY52" s="61"/>
      <c r="AZ52" s="55">
        <f t="shared" si="27"/>
        <v>0</v>
      </c>
      <c r="BA52" s="61"/>
      <c r="BB52" s="55">
        <f t="shared" si="28"/>
        <v>0</v>
      </c>
      <c r="BC52" s="61"/>
      <c r="BD52" s="62">
        <f t="shared" si="3"/>
        <v>0</v>
      </c>
      <c r="BE52" s="61"/>
      <c r="BF52" s="60">
        <f t="shared" si="29"/>
        <v>0</v>
      </c>
      <c r="BG52" s="61"/>
      <c r="BH52" s="55">
        <f t="shared" si="30"/>
        <v>0</v>
      </c>
      <c r="BI52" s="61"/>
      <c r="BJ52" s="55">
        <f t="shared" si="31"/>
        <v>0</v>
      </c>
      <c r="BK52" s="107">
        <f t="shared" si="32"/>
        <v>0</v>
      </c>
      <c r="BL52" s="106">
        <f t="shared" si="4"/>
        <v>0</v>
      </c>
      <c r="BM52" s="139"/>
    </row>
    <row r="53" spans="1:65">
      <c r="A53" s="30">
        <f t="shared" si="0"/>
        <v>47</v>
      </c>
      <c r="B53" s="31"/>
      <c r="C53" s="31"/>
      <c r="D53" s="114"/>
      <c r="E53" s="59"/>
      <c r="F53" s="55">
        <f t="shared" si="5"/>
        <v>0</v>
      </c>
      <c r="G53" s="61"/>
      <c r="H53" s="55">
        <f t="shared" si="6"/>
        <v>0</v>
      </c>
      <c r="I53" s="56"/>
      <c r="J53" s="84">
        <f t="shared" si="7"/>
        <v>0</v>
      </c>
      <c r="K53" s="56"/>
      <c r="L53" s="84">
        <f t="shared" si="8"/>
        <v>0</v>
      </c>
      <c r="M53" s="61"/>
      <c r="N53" s="84">
        <f t="shared" si="9"/>
        <v>0</v>
      </c>
      <c r="O53" s="61"/>
      <c r="P53" s="55">
        <f t="shared" si="10"/>
        <v>0</v>
      </c>
      <c r="Q53" s="61"/>
      <c r="R53" s="55">
        <f t="shared" si="11"/>
        <v>0</v>
      </c>
      <c r="S53" s="61"/>
      <c r="T53" s="55">
        <f t="shared" si="12"/>
        <v>0</v>
      </c>
      <c r="U53" s="61"/>
      <c r="V53" s="55">
        <f t="shared" si="13"/>
        <v>0</v>
      </c>
      <c r="W53" s="61"/>
      <c r="X53" s="55">
        <f t="shared" si="14"/>
        <v>0</v>
      </c>
      <c r="Y53" s="61"/>
      <c r="Z53" s="57">
        <f t="shared" si="15"/>
        <v>0</v>
      </c>
      <c r="AA53" s="61"/>
      <c r="AB53" s="55">
        <f t="shared" si="16"/>
        <v>0</v>
      </c>
      <c r="AC53" s="61"/>
      <c r="AD53" s="55">
        <f t="shared" si="17"/>
        <v>0</v>
      </c>
      <c r="AE53" s="61"/>
      <c r="AF53" s="55">
        <f t="shared" si="18"/>
        <v>0</v>
      </c>
      <c r="AG53" s="93">
        <f t="shared" si="19"/>
        <v>0</v>
      </c>
      <c r="AH53" s="59"/>
      <c r="AI53" s="55">
        <f t="shared" si="20"/>
        <v>0</v>
      </c>
      <c r="AJ53" s="61"/>
      <c r="AK53" s="55">
        <f t="shared" si="21"/>
        <v>0</v>
      </c>
      <c r="AL53" s="61"/>
      <c r="AM53" s="55">
        <f t="shared" si="22"/>
        <v>0</v>
      </c>
      <c r="AN53" s="61"/>
      <c r="AO53" s="62">
        <f t="shared" ref="AO53:AO66" si="33">IF(AN53="si",6,0)</f>
        <v>0</v>
      </c>
      <c r="AP53" s="103">
        <f t="shared" si="23"/>
        <v>0</v>
      </c>
      <c r="AQ53" s="61"/>
      <c r="AR53" s="60">
        <f t="shared" ref="AR53:AR66" si="34">IF(AQ53="si",12,0)</f>
        <v>0</v>
      </c>
      <c r="AS53" s="61"/>
      <c r="AT53" s="55">
        <f t="shared" si="24"/>
        <v>0</v>
      </c>
      <c r="AU53" s="61"/>
      <c r="AV53" s="55">
        <f t="shared" si="25"/>
        <v>0</v>
      </c>
      <c r="AW53" s="61"/>
      <c r="AX53" s="55">
        <f t="shared" si="26"/>
        <v>0</v>
      </c>
      <c r="AY53" s="61"/>
      <c r="AZ53" s="55">
        <f t="shared" si="27"/>
        <v>0</v>
      </c>
      <c r="BA53" s="61"/>
      <c r="BB53" s="55">
        <f t="shared" si="28"/>
        <v>0</v>
      </c>
      <c r="BC53" s="61"/>
      <c r="BD53" s="62">
        <f t="shared" si="3"/>
        <v>0</v>
      </c>
      <c r="BE53" s="61"/>
      <c r="BF53" s="60">
        <f t="shared" si="29"/>
        <v>0</v>
      </c>
      <c r="BG53" s="61"/>
      <c r="BH53" s="55">
        <f t="shared" si="30"/>
        <v>0</v>
      </c>
      <c r="BI53" s="61"/>
      <c r="BJ53" s="55">
        <f t="shared" si="31"/>
        <v>0</v>
      </c>
      <c r="BK53" s="107">
        <f t="shared" si="32"/>
        <v>0</v>
      </c>
      <c r="BL53" s="106">
        <f t="shared" si="4"/>
        <v>0</v>
      </c>
      <c r="BM53" s="139"/>
    </row>
    <row r="54" spans="1:65">
      <c r="A54" s="30">
        <f t="shared" si="0"/>
        <v>48</v>
      </c>
      <c r="B54" s="31"/>
      <c r="C54" s="31"/>
      <c r="D54" s="114"/>
      <c r="E54" s="59"/>
      <c r="F54" s="55">
        <f t="shared" si="5"/>
        <v>0</v>
      </c>
      <c r="G54" s="61"/>
      <c r="H54" s="55">
        <f t="shared" si="6"/>
        <v>0</v>
      </c>
      <c r="I54" s="56"/>
      <c r="J54" s="84">
        <f t="shared" si="7"/>
        <v>0</v>
      </c>
      <c r="K54" s="56"/>
      <c r="L54" s="84">
        <f t="shared" si="8"/>
        <v>0</v>
      </c>
      <c r="M54" s="61"/>
      <c r="N54" s="84">
        <f t="shared" si="9"/>
        <v>0</v>
      </c>
      <c r="O54" s="61"/>
      <c r="P54" s="55">
        <f t="shared" si="10"/>
        <v>0</v>
      </c>
      <c r="Q54" s="61"/>
      <c r="R54" s="55">
        <f t="shared" si="11"/>
        <v>0</v>
      </c>
      <c r="S54" s="61"/>
      <c r="T54" s="55">
        <f t="shared" si="12"/>
        <v>0</v>
      </c>
      <c r="U54" s="61"/>
      <c r="V54" s="55">
        <f t="shared" si="13"/>
        <v>0</v>
      </c>
      <c r="W54" s="61"/>
      <c r="X54" s="55">
        <f t="shared" si="14"/>
        <v>0</v>
      </c>
      <c r="Y54" s="61"/>
      <c r="Z54" s="57">
        <f t="shared" si="15"/>
        <v>0</v>
      </c>
      <c r="AA54" s="61"/>
      <c r="AB54" s="55">
        <f t="shared" si="16"/>
        <v>0</v>
      </c>
      <c r="AC54" s="61"/>
      <c r="AD54" s="55">
        <f t="shared" si="17"/>
        <v>0</v>
      </c>
      <c r="AE54" s="61"/>
      <c r="AF54" s="55">
        <f t="shared" si="18"/>
        <v>0</v>
      </c>
      <c r="AG54" s="93">
        <f t="shared" si="19"/>
        <v>0</v>
      </c>
      <c r="AH54" s="59"/>
      <c r="AI54" s="55">
        <f t="shared" si="20"/>
        <v>0</v>
      </c>
      <c r="AJ54" s="61"/>
      <c r="AK54" s="55">
        <f t="shared" si="21"/>
        <v>0</v>
      </c>
      <c r="AL54" s="61"/>
      <c r="AM54" s="55">
        <f t="shared" si="22"/>
        <v>0</v>
      </c>
      <c r="AN54" s="61"/>
      <c r="AO54" s="62">
        <f t="shared" si="33"/>
        <v>0</v>
      </c>
      <c r="AP54" s="103">
        <f t="shared" si="23"/>
        <v>0</v>
      </c>
      <c r="AQ54" s="61"/>
      <c r="AR54" s="60">
        <f t="shared" si="34"/>
        <v>0</v>
      </c>
      <c r="AS54" s="61"/>
      <c r="AT54" s="55">
        <f t="shared" si="24"/>
        <v>0</v>
      </c>
      <c r="AU54" s="61"/>
      <c r="AV54" s="55">
        <f t="shared" si="25"/>
        <v>0</v>
      </c>
      <c r="AW54" s="61"/>
      <c r="AX54" s="55">
        <f t="shared" si="26"/>
        <v>0</v>
      </c>
      <c r="AY54" s="61"/>
      <c r="AZ54" s="55">
        <f t="shared" si="27"/>
        <v>0</v>
      </c>
      <c r="BA54" s="61"/>
      <c r="BB54" s="55">
        <f t="shared" si="28"/>
        <v>0</v>
      </c>
      <c r="BC54" s="61"/>
      <c r="BD54" s="62">
        <f t="shared" si="3"/>
        <v>0</v>
      </c>
      <c r="BE54" s="61"/>
      <c r="BF54" s="60">
        <f t="shared" si="29"/>
        <v>0</v>
      </c>
      <c r="BG54" s="61"/>
      <c r="BH54" s="55">
        <f t="shared" si="30"/>
        <v>0</v>
      </c>
      <c r="BI54" s="61"/>
      <c r="BJ54" s="55">
        <f t="shared" si="31"/>
        <v>0</v>
      </c>
      <c r="BK54" s="107">
        <f t="shared" si="32"/>
        <v>0</v>
      </c>
      <c r="BL54" s="106">
        <f t="shared" si="4"/>
        <v>0</v>
      </c>
      <c r="BM54" s="139"/>
    </row>
    <row r="55" spans="1:65">
      <c r="A55" s="30">
        <f t="shared" si="0"/>
        <v>49</v>
      </c>
      <c r="B55" s="31"/>
      <c r="C55" s="31"/>
      <c r="D55" s="114"/>
      <c r="E55" s="59"/>
      <c r="F55" s="55">
        <f t="shared" si="5"/>
        <v>0</v>
      </c>
      <c r="G55" s="61"/>
      <c r="H55" s="55">
        <f t="shared" si="6"/>
        <v>0</v>
      </c>
      <c r="I55" s="56"/>
      <c r="J55" s="84">
        <f t="shared" si="7"/>
        <v>0</v>
      </c>
      <c r="K55" s="56"/>
      <c r="L55" s="84">
        <f t="shared" si="8"/>
        <v>0</v>
      </c>
      <c r="M55" s="61"/>
      <c r="N55" s="84">
        <f t="shared" si="9"/>
        <v>0</v>
      </c>
      <c r="O55" s="61"/>
      <c r="P55" s="55">
        <f t="shared" si="10"/>
        <v>0</v>
      </c>
      <c r="Q55" s="61"/>
      <c r="R55" s="55">
        <f t="shared" si="11"/>
        <v>0</v>
      </c>
      <c r="S55" s="61"/>
      <c r="T55" s="55">
        <f t="shared" si="12"/>
        <v>0</v>
      </c>
      <c r="U55" s="61"/>
      <c r="V55" s="55">
        <f t="shared" si="13"/>
        <v>0</v>
      </c>
      <c r="W55" s="61"/>
      <c r="X55" s="55">
        <f t="shared" si="14"/>
        <v>0</v>
      </c>
      <c r="Y55" s="61"/>
      <c r="Z55" s="57">
        <f t="shared" si="15"/>
        <v>0</v>
      </c>
      <c r="AA55" s="61"/>
      <c r="AB55" s="55">
        <f t="shared" si="16"/>
        <v>0</v>
      </c>
      <c r="AC55" s="61"/>
      <c r="AD55" s="55">
        <f t="shared" si="17"/>
        <v>0</v>
      </c>
      <c r="AE55" s="61"/>
      <c r="AF55" s="55">
        <f t="shared" si="18"/>
        <v>0</v>
      </c>
      <c r="AG55" s="93">
        <f t="shared" si="19"/>
        <v>0</v>
      </c>
      <c r="AH55" s="59"/>
      <c r="AI55" s="55">
        <f t="shared" si="20"/>
        <v>0</v>
      </c>
      <c r="AJ55" s="61"/>
      <c r="AK55" s="55">
        <f t="shared" si="21"/>
        <v>0</v>
      </c>
      <c r="AL55" s="61"/>
      <c r="AM55" s="55">
        <f t="shared" si="22"/>
        <v>0</v>
      </c>
      <c r="AN55" s="61"/>
      <c r="AO55" s="62">
        <f t="shared" si="33"/>
        <v>0</v>
      </c>
      <c r="AP55" s="103">
        <f t="shared" si="23"/>
        <v>0</v>
      </c>
      <c r="AQ55" s="61"/>
      <c r="AR55" s="60">
        <f t="shared" si="34"/>
        <v>0</v>
      </c>
      <c r="AS55" s="61"/>
      <c r="AT55" s="55">
        <f t="shared" si="24"/>
        <v>0</v>
      </c>
      <c r="AU55" s="61"/>
      <c r="AV55" s="55">
        <f t="shared" si="25"/>
        <v>0</v>
      </c>
      <c r="AW55" s="61"/>
      <c r="AX55" s="55">
        <f t="shared" si="26"/>
        <v>0</v>
      </c>
      <c r="AY55" s="61"/>
      <c r="AZ55" s="55">
        <f t="shared" si="27"/>
        <v>0</v>
      </c>
      <c r="BA55" s="61"/>
      <c r="BB55" s="55">
        <f t="shared" si="28"/>
        <v>0</v>
      </c>
      <c r="BC55" s="61"/>
      <c r="BD55" s="62">
        <f t="shared" si="3"/>
        <v>0</v>
      </c>
      <c r="BE55" s="61"/>
      <c r="BF55" s="60">
        <f t="shared" si="29"/>
        <v>0</v>
      </c>
      <c r="BG55" s="61"/>
      <c r="BH55" s="55">
        <f t="shared" si="30"/>
        <v>0</v>
      </c>
      <c r="BI55" s="61"/>
      <c r="BJ55" s="55">
        <f t="shared" si="31"/>
        <v>0</v>
      </c>
      <c r="BK55" s="107">
        <f t="shared" si="32"/>
        <v>0</v>
      </c>
      <c r="BL55" s="106">
        <f t="shared" si="4"/>
        <v>0</v>
      </c>
      <c r="BM55" s="139"/>
    </row>
    <row r="56" spans="1:65">
      <c r="A56" s="30">
        <f t="shared" si="0"/>
        <v>50</v>
      </c>
      <c r="B56" s="31"/>
      <c r="C56" s="31"/>
      <c r="D56" s="114"/>
      <c r="E56" s="59"/>
      <c r="F56" s="55">
        <f t="shared" si="5"/>
        <v>0</v>
      </c>
      <c r="G56" s="61"/>
      <c r="H56" s="55">
        <f t="shared" si="6"/>
        <v>0</v>
      </c>
      <c r="I56" s="56"/>
      <c r="J56" s="84">
        <f t="shared" si="7"/>
        <v>0</v>
      </c>
      <c r="K56" s="56"/>
      <c r="L56" s="84">
        <f t="shared" si="8"/>
        <v>0</v>
      </c>
      <c r="M56" s="61"/>
      <c r="N56" s="84">
        <f t="shared" si="9"/>
        <v>0</v>
      </c>
      <c r="O56" s="61"/>
      <c r="P56" s="55">
        <f t="shared" si="10"/>
        <v>0</v>
      </c>
      <c r="Q56" s="61"/>
      <c r="R56" s="55">
        <f t="shared" si="11"/>
        <v>0</v>
      </c>
      <c r="S56" s="61"/>
      <c r="T56" s="55">
        <f t="shared" si="12"/>
        <v>0</v>
      </c>
      <c r="U56" s="61"/>
      <c r="V56" s="55">
        <f t="shared" si="13"/>
        <v>0</v>
      </c>
      <c r="W56" s="61"/>
      <c r="X56" s="55">
        <f t="shared" si="14"/>
        <v>0</v>
      </c>
      <c r="Y56" s="61"/>
      <c r="Z56" s="57">
        <f t="shared" si="15"/>
        <v>0</v>
      </c>
      <c r="AA56" s="61"/>
      <c r="AB56" s="55">
        <f t="shared" si="16"/>
        <v>0</v>
      </c>
      <c r="AC56" s="61"/>
      <c r="AD56" s="55">
        <f t="shared" si="17"/>
        <v>0</v>
      </c>
      <c r="AE56" s="61"/>
      <c r="AF56" s="55">
        <f t="shared" si="18"/>
        <v>0</v>
      </c>
      <c r="AG56" s="93">
        <f t="shared" si="19"/>
        <v>0</v>
      </c>
      <c r="AH56" s="59"/>
      <c r="AI56" s="55">
        <f t="shared" si="20"/>
        <v>0</v>
      </c>
      <c r="AJ56" s="61"/>
      <c r="AK56" s="55">
        <f t="shared" si="21"/>
        <v>0</v>
      </c>
      <c r="AL56" s="61"/>
      <c r="AM56" s="55">
        <f t="shared" si="22"/>
        <v>0</v>
      </c>
      <c r="AN56" s="61"/>
      <c r="AO56" s="62">
        <f t="shared" si="33"/>
        <v>0</v>
      </c>
      <c r="AP56" s="103">
        <f t="shared" si="23"/>
        <v>0</v>
      </c>
      <c r="AQ56" s="61"/>
      <c r="AR56" s="60">
        <f t="shared" si="34"/>
        <v>0</v>
      </c>
      <c r="AS56" s="61"/>
      <c r="AT56" s="55">
        <f t="shared" si="24"/>
        <v>0</v>
      </c>
      <c r="AU56" s="61"/>
      <c r="AV56" s="55">
        <f t="shared" si="25"/>
        <v>0</v>
      </c>
      <c r="AW56" s="61"/>
      <c r="AX56" s="55">
        <f t="shared" si="26"/>
        <v>0</v>
      </c>
      <c r="AY56" s="61"/>
      <c r="AZ56" s="55">
        <f t="shared" si="27"/>
        <v>0</v>
      </c>
      <c r="BA56" s="61"/>
      <c r="BB56" s="55">
        <f t="shared" si="28"/>
        <v>0</v>
      </c>
      <c r="BC56" s="61"/>
      <c r="BD56" s="62">
        <f t="shared" si="3"/>
        <v>0</v>
      </c>
      <c r="BE56" s="61"/>
      <c r="BF56" s="60">
        <f t="shared" si="29"/>
        <v>0</v>
      </c>
      <c r="BG56" s="61"/>
      <c r="BH56" s="55">
        <f t="shared" si="30"/>
        <v>0</v>
      </c>
      <c r="BI56" s="61"/>
      <c r="BJ56" s="55">
        <f t="shared" si="31"/>
        <v>0</v>
      </c>
      <c r="BK56" s="107">
        <f t="shared" si="32"/>
        <v>0</v>
      </c>
      <c r="BL56" s="106">
        <f t="shared" si="4"/>
        <v>0</v>
      </c>
      <c r="BM56" s="139"/>
    </row>
    <row r="57" spans="1:65">
      <c r="A57" s="30">
        <f t="shared" si="0"/>
        <v>51</v>
      </c>
      <c r="B57" s="31"/>
      <c r="C57" s="31"/>
      <c r="D57" s="114"/>
      <c r="E57" s="59"/>
      <c r="F57" s="55">
        <f t="shared" si="5"/>
        <v>0</v>
      </c>
      <c r="G57" s="61"/>
      <c r="H57" s="55">
        <f t="shared" si="6"/>
        <v>0</v>
      </c>
      <c r="I57" s="56"/>
      <c r="J57" s="84">
        <f t="shared" si="7"/>
        <v>0</v>
      </c>
      <c r="K57" s="56"/>
      <c r="L57" s="84">
        <f t="shared" si="8"/>
        <v>0</v>
      </c>
      <c r="M57" s="61"/>
      <c r="N57" s="84">
        <f t="shared" si="9"/>
        <v>0</v>
      </c>
      <c r="O57" s="61"/>
      <c r="P57" s="55">
        <f t="shared" si="10"/>
        <v>0</v>
      </c>
      <c r="Q57" s="61"/>
      <c r="R57" s="55">
        <f t="shared" si="11"/>
        <v>0</v>
      </c>
      <c r="S57" s="61"/>
      <c r="T57" s="55">
        <f t="shared" si="12"/>
        <v>0</v>
      </c>
      <c r="U57" s="61"/>
      <c r="V57" s="55">
        <f t="shared" si="13"/>
        <v>0</v>
      </c>
      <c r="W57" s="61"/>
      <c r="X57" s="55">
        <f t="shared" si="14"/>
        <v>0</v>
      </c>
      <c r="Y57" s="61"/>
      <c r="Z57" s="57">
        <f t="shared" si="15"/>
        <v>0</v>
      </c>
      <c r="AA57" s="61"/>
      <c r="AB57" s="55">
        <f t="shared" si="16"/>
        <v>0</v>
      </c>
      <c r="AC57" s="61"/>
      <c r="AD57" s="55">
        <f t="shared" si="17"/>
        <v>0</v>
      </c>
      <c r="AE57" s="61"/>
      <c r="AF57" s="55">
        <f t="shared" si="18"/>
        <v>0</v>
      </c>
      <c r="AG57" s="93">
        <f t="shared" si="19"/>
        <v>0</v>
      </c>
      <c r="AH57" s="59"/>
      <c r="AI57" s="55">
        <f t="shared" si="20"/>
        <v>0</v>
      </c>
      <c r="AJ57" s="61"/>
      <c r="AK57" s="55">
        <f t="shared" si="21"/>
        <v>0</v>
      </c>
      <c r="AL57" s="61"/>
      <c r="AM57" s="55">
        <f t="shared" si="22"/>
        <v>0</v>
      </c>
      <c r="AN57" s="61"/>
      <c r="AO57" s="62">
        <f t="shared" si="33"/>
        <v>0</v>
      </c>
      <c r="AP57" s="103">
        <f t="shared" si="23"/>
        <v>0</v>
      </c>
      <c r="AQ57" s="61"/>
      <c r="AR57" s="60">
        <f t="shared" si="34"/>
        <v>0</v>
      </c>
      <c r="AS57" s="61"/>
      <c r="AT57" s="55">
        <f t="shared" si="24"/>
        <v>0</v>
      </c>
      <c r="AU57" s="61"/>
      <c r="AV57" s="55">
        <f t="shared" si="25"/>
        <v>0</v>
      </c>
      <c r="AW57" s="61"/>
      <c r="AX57" s="55">
        <f t="shared" si="26"/>
        <v>0</v>
      </c>
      <c r="AY57" s="61"/>
      <c r="AZ57" s="55">
        <f t="shared" si="27"/>
        <v>0</v>
      </c>
      <c r="BA57" s="61"/>
      <c r="BB57" s="55">
        <f t="shared" si="28"/>
        <v>0</v>
      </c>
      <c r="BC57" s="61"/>
      <c r="BD57" s="62">
        <f t="shared" si="3"/>
        <v>0</v>
      </c>
      <c r="BE57" s="61"/>
      <c r="BF57" s="60">
        <f t="shared" si="29"/>
        <v>0</v>
      </c>
      <c r="BG57" s="61"/>
      <c r="BH57" s="55">
        <f t="shared" si="30"/>
        <v>0</v>
      </c>
      <c r="BI57" s="61"/>
      <c r="BJ57" s="55">
        <f t="shared" si="31"/>
        <v>0</v>
      </c>
      <c r="BK57" s="107">
        <f t="shared" si="32"/>
        <v>0</v>
      </c>
      <c r="BL57" s="106">
        <f t="shared" si="4"/>
        <v>0</v>
      </c>
      <c r="BM57" s="139"/>
    </row>
    <row r="58" spans="1:65">
      <c r="A58" s="30">
        <f t="shared" si="0"/>
        <v>52</v>
      </c>
      <c r="B58" s="31"/>
      <c r="C58" s="31"/>
      <c r="D58" s="114"/>
      <c r="E58" s="59"/>
      <c r="F58" s="55">
        <f t="shared" si="5"/>
        <v>0</v>
      </c>
      <c r="G58" s="61"/>
      <c r="H58" s="55">
        <f t="shared" si="6"/>
        <v>0</v>
      </c>
      <c r="I58" s="56"/>
      <c r="J58" s="84">
        <f t="shared" si="7"/>
        <v>0</v>
      </c>
      <c r="K58" s="56"/>
      <c r="L58" s="84">
        <f t="shared" si="8"/>
        <v>0</v>
      </c>
      <c r="M58" s="61"/>
      <c r="N58" s="84">
        <f t="shared" si="9"/>
        <v>0</v>
      </c>
      <c r="O58" s="61"/>
      <c r="P58" s="55">
        <f t="shared" si="10"/>
        <v>0</v>
      </c>
      <c r="Q58" s="61"/>
      <c r="R58" s="55">
        <f t="shared" si="11"/>
        <v>0</v>
      </c>
      <c r="S58" s="61"/>
      <c r="T58" s="55">
        <f t="shared" si="12"/>
        <v>0</v>
      </c>
      <c r="U58" s="61"/>
      <c r="V58" s="55">
        <f t="shared" si="13"/>
        <v>0</v>
      </c>
      <c r="W58" s="61"/>
      <c r="X58" s="55">
        <f t="shared" si="14"/>
        <v>0</v>
      </c>
      <c r="Y58" s="61"/>
      <c r="Z58" s="57">
        <f t="shared" si="15"/>
        <v>0</v>
      </c>
      <c r="AA58" s="61"/>
      <c r="AB58" s="55">
        <f t="shared" si="16"/>
        <v>0</v>
      </c>
      <c r="AC58" s="61"/>
      <c r="AD58" s="55">
        <f t="shared" si="17"/>
        <v>0</v>
      </c>
      <c r="AE58" s="61"/>
      <c r="AF58" s="55">
        <f t="shared" si="18"/>
        <v>0</v>
      </c>
      <c r="AG58" s="93">
        <f t="shared" si="19"/>
        <v>0</v>
      </c>
      <c r="AH58" s="59"/>
      <c r="AI58" s="55">
        <f t="shared" si="20"/>
        <v>0</v>
      </c>
      <c r="AJ58" s="61"/>
      <c r="AK58" s="55">
        <f t="shared" si="21"/>
        <v>0</v>
      </c>
      <c r="AL58" s="61"/>
      <c r="AM58" s="55">
        <f t="shared" si="22"/>
        <v>0</v>
      </c>
      <c r="AN58" s="61"/>
      <c r="AO58" s="62">
        <f t="shared" si="33"/>
        <v>0</v>
      </c>
      <c r="AP58" s="103">
        <f t="shared" si="23"/>
        <v>0</v>
      </c>
      <c r="AQ58" s="61"/>
      <c r="AR58" s="60">
        <f t="shared" si="34"/>
        <v>0</v>
      </c>
      <c r="AS58" s="61"/>
      <c r="AT58" s="55">
        <f t="shared" si="24"/>
        <v>0</v>
      </c>
      <c r="AU58" s="61"/>
      <c r="AV58" s="55">
        <f t="shared" si="25"/>
        <v>0</v>
      </c>
      <c r="AW58" s="61"/>
      <c r="AX58" s="55">
        <f t="shared" si="26"/>
        <v>0</v>
      </c>
      <c r="AY58" s="61"/>
      <c r="AZ58" s="55">
        <f t="shared" si="27"/>
        <v>0</v>
      </c>
      <c r="BA58" s="61"/>
      <c r="BB58" s="55">
        <f t="shared" si="28"/>
        <v>0</v>
      </c>
      <c r="BC58" s="61"/>
      <c r="BD58" s="62">
        <f t="shared" si="3"/>
        <v>0</v>
      </c>
      <c r="BE58" s="61"/>
      <c r="BF58" s="60">
        <f t="shared" si="29"/>
        <v>0</v>
      </c>
      <c r="BG58" s="61"/>
      <c r="BH58" s="55">
        <f t="shared" si="30"/>
        <v>0</v>
      </c>
      <c r="BI58" s="61"/>
      <c r="BJ58" s="55">
        <f t="shared" si="31"/>
        <v>0</v>
      </c>
      <c r="BK58" s="107">
        <f t="shared" si="32"/>
        <v>0</v>
      </c>
      <c r="BL58" s="106">
        <f t="shared" si="4"/>
        <v>0</v>
      </c>
      <c r="BM58" s="139"/>
    </row>
    <row r="59" spans="1:65">
      <c r="A59" s="30">
        <f t="shared" si="0"/>
        <v>53</v>
      </c>
      <c r="B59" s="31"/>
      <c r="C59" s="31"/>
      <c r="D59" s="114"/>
      <c r="E59" s="59"/>
      <c r="F59" s="55">
        <f t="shared" si="5"/>
        <v>0</v>
      </c>
      <c r="G59" s="61"/>
      <c r="H59" s="55">
        <f t="shared" si="6"/>
        <v>0</v>
      </c>
      <c r="I59" s="56"/>
      <c r="J59" s="84">
        <f t="shared" si="7"/>
        <v>0</v>
      </c>
      <c r="K59" s="56"/>
      <c r="L59" s="84">
        <f t="shared" si="8"/>
        <v>0</v>
      </c>
      <c r="M59" s="61"/>
      <c r="N59" s="84">
        <f t="shared" si="9"/>
        <v>0</v>
      </c>
      <c r="O59" s="61"/>
      <c r="P59" s="55">
        <f t="shared" si="10"/>
        <v>0</v>
      </c>
      <c r="Q59" s="61"/>
      <c r="R59" s="55">
        <f t="shared" si="11"/>
        <v>0</v>
      </c>
      <c r="S59" s="61"/>
      <c r="T59" s="55">
        <f t="shared" si="12"/>
        <v>0</v>
      </c>
      <c r="U59" s="61"/>
      <c r="V59" s="55">
        <f t="shared" si="13"/>
        <v>0</v>
      </c>
      <c r="W59" s="61"/>
      <c r="X59" s="55">
        <f t="shared" si="14"/>
        <v>0</v>
      </c>
      <c r="Y59" s="61"/>
      <c r="Z59" s="57">
        <f t="shared" si="15"/>
        <v>0</v>
      </c>
      <c r="AA59" s="61"/>
      <c r="AB59" s="55">
        <f t="shared" si="16"/>
        <v>0</v>
      </c>
      <c r="AC59" s="61"/>
      <c r="AD59" s="55">
        <f t="shared" si="17"/>
        <v>0</v>
      </c>
      <c r="AE59" s="61"/>
      <c r="AF59" s="55">
        <f t="shared" si="18"/>
        <v>0</v>
      </c>
      <c r="AG59" s="93">
        <f t="shared" si="19"/>
        <v>0</v>
      </c>
      <c r="AH59" s="59"/>
      <c r="AI59" s="55">
        <f t="shared" si="20"/>
        <v>0</v>
      </c>
      <c r="AJ59" s="61"/>
      <c r="AK59" s="55">
        <f t="shared" si="21"/>
        <v>0</v>
      </c>
      <c r="AL59" s="61"/>
      <c r="AM59" s="55">
        <f t="shared" si="22"/>
        <v>0</v>
      </c>
      <c r="AN59" s="61"/>
      <c r="AO59" s="62">
        <f t="shared" si="33"/>
        <v>0</v>
      </c>
      <c r="AP59" s="103">
        <f t="shared" si="23"/>
        <v>0</v>
      </c>
      <c r="AQ59" s="61"/>
      <c r="AR59" s="60">
        <f t="shared" si="34"/>
        <v>0</v>
      </c>
      <c r="AS59" s="61"/>
      <c r="AT59" s="55">
        <f t="shared" si="24"/>
        <v>0</v>
      </c>
      <c r="AU59" s="61"/>
      <c r="AV59" s="55">
        <f t="shared" si="25"/>
        <v>0</v>
      </c>
      <c r="AW59" s="61"/>
      <c r="AX59" s="55">
        <f t="shared" si="26"/>
        <v>0</v>
      </c>
      <c r="AY59" s="61"/>
      <c r="AZ59" s="55">
        <f t="shared" si="27"/>
        <v>0</v>
      </c>
      <c r="BA59" s="61"/>
      <c r="BB59" s="55">
        <f t="shared" si="28"/>
        <v>0</v>
      </c>
      <c r="BC59" s="61"/>
      <c r="BD59" s="62">
        <f t="shared" si="3"/>
        <v>0</v>
      </c>
      <c r="BE59" s="61"/>
      <c r="BF59" s="60">
        <f t="shared" si="29"/>
        <v>0</v>
      </c>
      <c r="BG59" s="61"/>
      <c r="BH59" s="55">
        <f t="shared" si="30"/>
        <v>0</v>
      </c>
      <c r="BI59" s="61"/>
      <c r="BJ59" s="55">
        <f t="shared" si="31"/>
        <v>0</v>
      </c>
      <c r="BK59" s="107">
        <f t="shared" si="32"/>
        <v>0</v>
      </c>
      <c r="BL59" s="106">
        <f t="shared" si="4"/>
        <v>0</v>
      </c>
      <c r="BM59" s="139"/>
    </row>
    <row r="60" spans="1:65">
      <c r="A60" s="30">
        <f t="shared" si="0"/>
        <v>54</v>
      </c>
      <c r="B60" s="31"/>
      <c r="C60" s="31"/>
      <c r="D60" s="114"/>
      <c r="E60" s="59"/>
      <c r="F60" s="55">
        <f t="shared" si="5"/>
        <v>0</v>
      </c>
      <c r="G60" s="61"/>
      <c r="H60" s="55">
        <f t="shared" si="6"/>
        <v>0</v>
      </c>
      <c r="I60" s="56"/>
      <c r="J60" s="84">
        <f t="shared" si="7"/>
        <v>0</v>
      </c>
      <c r="K60" s="56"/>
      <c r="L60" s="84">
        <f t="shared" si="8"/>
        <v>0</v>
      </c>
      <c r="M60" s="61"/>
      <c r="N60" s="84">
        <f t="shared" si="9"/>
        <v>0</v>
      </c>
      <c r="O60" s="61"/>
      <c r="P60" s="55">
        <f t="shared" si="10"/>
        <v>0</v>
      </c>
      <c r="Q60" s="61"/>
      <c r="R60" s="55">
        <f t="shared" si="11"/>
        <v>0</v>
      </c>
      <c r="S60" s="61"/>
      <c r="T60" s="55">
        <f t="shared" si="12"/>
        <v>0</v>
      </c>
      <c r="U60" s="61"/>
      <c r="V60" s="55">
        <f t="shared" si="13"/>
        <v>0</v>
      </c>
      <c r="W60" s="61"/>
      <c r="X60" s="55">
        <f t="shared" si="14"/>
        <v>0</v>
      </c>
      <c r="Y60" s="61"/>
      <c r="Z60" s="57">
        <f t="shared" si="15"/>
        <v>0</v>
      </c>
      <c r="AA60" s="61"/>
      <c r="AB60" s="55">
        <f t="shared" si="16"/>
        <v>0</v>
      </c>
      <c r="AC60" s="61"/>
      <c r="AD60" s="55">
        <f t="shared" si="17"/>
        <v>0</v>
      </c>
      <c r="AE60" s="61"/>
      <c r="AF60" s="55">
        <f t="shared" si="18"/>
        <v>0</v>
      </c>
      <c r="AG60" s="93">
        <f t="shared" si="19"/>
        <v>0</v>
      </c>
      <c r="AH60" s="59"/>
      <c r="AI60" s="55">
        <f t="shared" si="20"/>
        <v>0</v>
      </c>
      <c r="AJ60" s="61"/>
      <c r="AK60" s="55">
        <f t="shared" si="21"/>
        <v>0</v>
      </c>
      <c r="AL60" s="61"/>
      <c r="AM60" s="55">
        <f t="shared" si="22"/>
        <v>0</v>
      </c>
      <c r="AN60" s="61"/>
      <c r="AO60" s="62">
        <f t="shared" si="33"/>
        <v>0</v>
      </c>
      <c r="AP60" s="103">
        <f t="shared" si="23"/>
        <v>0</v>
      </c>
      <c r="AQ60" s="61"/>
      <c r="AR60" s="60">
        <f t="shared" si="34"/>
        <v>0</v>
      </c>
      <c r="AS60" s="61"/>
      <c r="AT60" s="55">
        <f t="shared" si="24"/>
        <v>0</v>
      </c>
      <c r="AU60" s="61"/>
      <c r="AV60" s="55">
        <f t="shared" si="25"/>
        <v>0</v>
      </c>
      <c r="AW60" s="61"/>
      <c r="AX60" s="55">
        <f t="shared" si="26"/>
        <v>0</v>
      </c>
      <c r="AY60" s="61"/>
      <c r="AZ60" s="55">
        <f t="shared" si="27"/>
        <v>0</v>
      </c>
      <c r="BA60" s="61"/>
      <c r="BB60" s="55">
        <f t="shared" si="28"/>
        <v>0</v>
      </c>
      <c r="BC60" s="61"/>
      <c r="BD60" s="62">
        <f t="shared" si="3"/>
        <v>0</v>
      </c>
      <c r="BE60" s="61"/>
      <c r="BF60" s="60">
        <f t="shared" si="29"/>
        <v>0</v>
      </c>
      <c r="BG60" s="61"/>
      <c r="BH60" s="55">
        <f t="shared" si="30"/>
        <v>0</v>
      </c>
      <c r="BI60" s="61"/>
      <c r="BJ60" s="55">
        <f t="shared" si="31"/>
        <v>0</v>
      </c>
      <c r="BK60" s="107">
        <f t="shared" si="32"/>
        <v>0</v>
      </c>
      <c r="BL60" s="106">
        <f t="shared" si="4"/>
        <v>0</v>
      </c>
      <c r="BM60" s="139"/>
    </row>
    <row r="61" spans="1:65">
      <c r="A61" s="30">
        <f t="shared" si="0"/>
        <v>55</v>
      </c>
      <c r="B61" s="31"/>
      <c r="C61" s="31"/>
      <c r="D61" s="114"/>
      <c r="E61" s="59"/>
      <c r="F61" s="55">
        <f t="shared" si="5"/>
        <v>0</v>
      </c>
      <c r="G61" s="61"/>
      <c r="H61" s="55">
        <f t="shared" si="6"/>
        <v>0</v>
      </c>
      <c r="I61" s="56"/>
      <c r="J61" s="84">
        <f t="shared" si="7"/>
        <v>0</v>
      </c>
      <c r="K61" s="56"/>
      <c r="L61" s="84">
        <f t="shared" si="8"/>
        <v>0</v>
      </c>
      <c r="M61" s="61"/>
      <c r="N61" s="84">
        <f t="shared" si="9"/>
        <v>0</v>
      </c>
      <c r="O61" s="61"/>
      <c r="P61" s="55">
        <f t="shared" si="10"/>
        <v>0</v>
      </c>
      <c r="Q61" s="61"/>
      <c r="R61" s="55">
        <f t="shared" si="11"/>
        <v>0</v>
      </c>
      <c r="S61" s="61"/>
      <c r="T61" s="55">
        <f t="shared" si="12"/>
        <v>0</v>
      </c>
      <c r="U61" s="61"/>
      <c r="V61" s="55">
        <f t="shared" si="13"/>
        <v>0</v>
      </c>
      <c r="W61" s="61"/>
      <c r="X61" s="55">
        <f t="shared" si="14"/>
        <v>0</v>
      </c>
      <c r="Y61" s="61"/>
      <c r="Z61" s="57">
        <f t="shared" si="15"/>
        <v>0</v>
      </c>
      <c r="AA61" s="61"/>
      <c r="AB61" s="55">
        <f t="shared" si="16"/>
        <v>0</v>
      </c>
      <c r="AC61" s="61"/>
      <c r="AD61" s="55">
        <f t="shared" si="17"/>
        <v>0</v>
      </c>
      <c r="AE61" s="61"/>
      <c r="AF61" s="55">
        <f t="shared" si="18"/>
        <v>0</v>
      </c>
      <c r="AG61" s="93">
        <f t="shared" si="19"/>
        <v>0</v>
      </c>
      <c r="AH61" s="59"/>
      <c r="AI61" s="55">
        <f t="shared" si="20"/>
        <v>0</v>
      </c>
      <c r="AJ61" s="61"/>
      <c r="AK61" s="55">
        <f t="shared" si="21"/>
        <v>0</v>
      </c>
      <c r="AL61" s="61"/>
      <c r="AM61" s="55">
        <f t="shared" si="22"/>
        <v>0</v>
      </c>
      <c r="AN61" s="61"/>
      <c r="AO61" s="62">
        <f t="shared" si="33"/>
        <v>0</v>
      </c>
      <c r="AP61" s="103">
        <f t="shared" si="23"/>
        <v>0</v>
      </c>
      <c r="AQ61" s="61"/>
      <c r="AR61" s="60">
        <f t="shared" si="34"/>
        <v>0</v>
      </c>
      <c r="AS61" s="61"/>
      <c r="AT61" s="55">
        <f t="shared" si="24"/>
        <v>0</v>
      </c>
      <c r="AU61" s="61"/>
      <c r="AV61" s="55">
        <f t="shared" si="25"/>
        <v>0</v>
      </c>
      <c r="AW61" s="61"/>
      <c r="AX61" s="55">
        <f t="shared" si="26"/>
        <v>0</v>
      </c>
      <c r="AY61" s="61"/>
      <c r="AZ61" s="55">
        <f t="shared" si="27"/>
        <v>0</v>
      </c>
      <c r="BA61" s="61"/>
      <c r="BB61" s="55">
        <f t="shared" si="28"/>
        <v>0</v>
      </c>
      <c r="BC61" s="61"/>
      <c r="BD61" s="62">
        <f t="shared" si="3"/>
        <v>0</v>
      </c>
      <c r="BE61" s="61"/>
      <c r="BF61" s="60">
        <f t="shared" si="29"/>
        <v>0</v>
      </c>
      <c r="BG61" s="61"/>
      <c r="BH61" s="55">
        <f t="shared" si="30"/>
        <v>0</v>
      </c>
      <c r="BI61" s="61"/>
      <c r="BJ61" s="55">
        <f t="shared" si="31"/>
        <v>0</v>
      </c>
      <c r="BK61" s="107">
        <f t="shared" si="32"/>
        <v>0</v>
      </c>
      <c r="BL61" s="106">
        <f t="shared" si="4"/>
        <v>0</v>
      </c>
      <c r="BM61" s="139"/>
    </row>
    <row r="62" spans="1:65">
      <c r="A62" s="30">
        <f t="shared" si="0"/>
        <v>56</v>
      </c>
      <c r="B62" s="31"/>
      <c r="C62" s="31"/>
      <c r="D62" s="114"/>
      <c r="E62" s="59"/>
      <c r="F62" s="55">
        <f t="shared" si="5"/>
        <v>0</v>
      </c>
      <c r="G62" s="61"/>
      <c r="H62" s="55">
        <f t="shared" si="6"/>
        <v>0</v>
      </c>
      <c r="I62" s="56"/>
      <c r="J62" s="84">
        <f t="shared" si="7"/>
        <v>0</v>
      </c>
      <c r="K62" s="56"/>
      <c r="L62" s="84">
        <f t="shared" si="8"/>
        <v>0</v>
      </c>
      <c r="M62" s="61"/>
      <c r="N62" s="84">
        <f t="shared" si="9"/>
        <v>0</v>
      </c>
      <c r="O62" s="61"/>
      <c r="P62" s="55">
        <f t="shared" si="10"/>
        <v>0</v>
      </c>
      <c r="Q62" s="61"/>
      <c r="R62" s="55">
        <f t="shared" si="11"/>
        <v>0</v>
      </c>
      <c r="S62" s="61"/>
      <c r="T62" s="55">
        <f t="shared" si="12"/>
        <v>0</v>
      </c>
      <c r="U62" s="61"/>
      <c r="V62" s="55">
        <f t="shared" si="13"/>
        <v>0</v>
      </c>
      <c r="W62" s="61"/>
      <c r="X62" s="55">
        <f t="shared" si="14"/>
        <v>0</v>
      </c>
      <c r="Y62" s="61"/>
      <c r="Z62" s="57">
        <f t="shared" si="15"/>
        <v>0</v>
      </c>
      <c r="AA62" s="61"/>
      <c r="AB62" s="55">
        <f t="shared" si="16"/>
        <v>0</v>
      </c>
      <c r="AC62" s="61"/>
      <c r="AD62" s="55">
        <f t="shared" si="17"/>
        <v>0</v>
      </c>
      <c r="AE62" s="61"/>
      <c r="AF62" s="55">
        <f t="shared" si="18"/>
        <v>0</v>
      </c>
      <c r="AG62" s="93">
        <f t="shared" si="19"/>
        <v>0</v>
      </c>
      <c r="AH62" s="59"/>
      <c r="AI62" s="55">
        <f t="shared" si="20"/>
        <v>0</v>
      </c>
      <c r="AJ62" s="61"/>
      <c r="AK62" s="55">
        <f t="shared" si="21"/>
        <v>0</v>
      </c>
      <c r="AL62" s="61"/>
      <c r="AM62" s="55">
        <f t="shared" si="22"/>
        <v>0</v>
      </c>
      <c r="AN62" s="61"/>
      <c r="AO62" s="62">
        <f t="shared" si="33"/>
        <v>0</v>
      </c>
      <c r="AP62" s="103">
        <f t="shared" si="23"/>
        <v>0</v>
      </c>
      <c r="AQ62" s="61"/>
      <c r="AR62" s="60">
        <f t="shared" si="34"/>
        <v>0</v>
      </c>
      <c r="AS62" s="61"/>
      <c r="AT62" s="55">
        <f t="shared" si="24"/>
        <v>0</v>
      </c>
      <c r="AU62" s="61"/>
      <c r="AV62" s="55">
        <f t="shared" si="25"/>
        <v>0</v>
      </c>
      <c r="AW62" s="61"/>
      <c r="AX62" s="55">
        <f t="shared" si="26"/>
        <v>0</v>
      </c>
      <c r="AY62" s="61"/>
      <c r="AZ62" s="55">
        <f t="shared" si="27"/>
        <v>0</v>
      </c>
      <c r="BA62" s="61"/>
      <c r="BB62" s="55">
        <f t="shared" si="28"/>
        <v>0</v>
      </c>
      <c r="BC62" s="61"/>
      <c r="BD62" s="62">
        <f t="shared" si="3"/>
        <v>0</v>
      </c>
      <c r="BE62" s="61"/>
      <c r="BF62" s="60">
        <f t="shared" si="29"/>
        <v>0</v>
      </c>
      <c r="BG62" s="61"/>
      <c r="BH62" s="55">
        <f t="shared" si="30"/>
        <v>0</v>
      </c>
      <c r="BI62" s="61"/>
      <c r="BJ62" s="55">
        <f t="shared" si="31"/>
        <v>0</v>
      </c>
      <c r="BK62" s="107">
        <f t="shared" si="32"/>
        <v>0</v>
      </c>
      <c r="BL62" s="106">
        <f t="shared" si="4"/>
        <v>0</v>
      </c>
      <c r="BM62" s="139"/>
    </row>
    <row r="63" spans="1:65">
      <c r="A63" s="30">
        <f t="shared" si="0"/>
        <v>57</v>
      </c>
      <c r="B63" s="31"/>
      <c r="C63" s="31"/>
      <c r="D63" s="114"/>
      <c r="E63" s="59"/>
      <c r="F63" s="55">
        <f t="shared" si="5"/>
        <v>0</v>
      </c>
      <c r="G63" s="61"/>
      <c r="H63" s="55">
        <f t="shared" si="6"/>
        <v>0</v>
      </c>
      <c r="I63" s="56"/>
      <c r="J63" s="84">
        <f t="shared" si="7"/>
        <v>0</v>
      </c>
      <c r="K63" s="56"/>
      <c r="L63" s="84">
        <f t="shared" si="8"/>
        <v>0</v>
      </c>
      <c r="M63" s="61"/>
      <c r="N63" s="84">
        <f t="shared" si="9"/>
        <v>0</v>
      </c>
      <c r="O63" s="61"/>
      <c r="P63" s="55">
        <f t="shared" si="10"/>
        <v>0</v>
      </c>
      <c r="Q63" s="61"/>
      <c r="R63" s="55">
        <f t="shared" si="11"/>
        <v>0</v>
      </c>
      <c r="S63" s="61"/>
      <c r="T63" s="55">
        <f t="shared" si="12"/>
        <v>0</v>
      </c>
      <c r="U63" s="61"/>
      <c r="V63" s="55">
        <f t="shared" si="13"/>
        <v>0</v>
      </c>
      <c r="W63" s="61"/>
      <c r="X63" s="55">
        <f t="shared" si="14"/>
        <v>0</v>
      </c>
      <c r="Y63" s="61"/>
      <c r="Z63" s="57">
        <f t="shared" si="15"/>
        <v>0</v>
      </c>
      <c r="AA63" s="61"/>
      <c r="AB63" s="55">
        <f t="shared" si="16"/>
        <v>0</v>
      </c>
      <c r="AC63" s="61"/>
      <c r="AD63" s="55">
        <f t="shared" si="17"/>
        <v>0</v>
      </c>
      <c r="AE63" s="61"/>
      <c r="AF63" s="55">
        <f t="shared" si="18"/>
        <v>0</v>
      </c>
      <c r="AG63" s="93">
        <f t="shared" si="19"/>
        <v>0</v>
      </c>
      <c r="AH63" s="59"/>
      <c r="AI63" s="55">
        <f t="shared" si="20"/>
        <v>0</v>
      </c>
      <c r="AJ63" s="61"/>
      <c r="AK63" s="55">
        <f t="shared" si="21"/>
        <v>0</v>
      </c>
      <c r="AL63" s="61"/>
      <c r="AM63" s="55">
        <f t="shared" si="22"/>
        <v>0</v>
      </c>
      <c r="AN63" s="61"/>
      <c r="AO63" s="62">
        <f t="shared" si="33"/>
        <v>0</v>
      </c>
      <c r="AP63" s="103">
        <f t="shared" si="23"/>
        <v>0</v>
      </c>
      <c r="AQ63" s="61"/>
      <c r="AR63" s="60">
        <f t="shared" si="34"/>
        <v>0</v>
      </c>
      <c r="AS63" s="61"/>
      <c r="AT63" s="55">
        <f t="shared" si="24"/>
        <v>0</v>
      </c>
      <c r="AU63" s="61"/>
      <c r="AV63" s="55">
        <f t="shared" si="25"/>
        <v>0</v>
      </c>
      <c r="AW63" s="61"/>
      <c r="AX63" s="55">
        <f t="shared" si="26"/>
        <v>0</v>
      </c>
      <c r="AY63" s="61"/>
      <c r="AZ63" s="55">
        <f t="shared" si="27"/>
        <v>0</v>
      </c>
      <c r="BA63" s="61"/>
      <c r="BB63" s="55">
        <f t="shared" si="28"/>
        <v>0</v>
      </c>
      <c r="BC63" s="61"/>
      <c r="BD63" s="62">
        <f t="shared" si="3"/>
        <v>0</v>
      </c>
      <c r="BE63" s="61"/>
      <c r="BF63" s="60">
        <f t="shared" si="29"/>
        <v>0</v>
      </c>
      <c r="BG63" s="61"/>
      <c r="BH63" s="55">
        <f t="shared" si="30"/>
        <v>0</v>
      </c>
      <c r="BI63" s="61"/>
      <c r="BJ63" s="55">
        <f t="shared" si="31"/>
        <v>0</v>
      </c>
      <c r="BK63" s="107">
        <f t="shared" si="32"/>
        <v>0</v>
      </c>
      <c r="BL63" s="106">
        <f t="shared" si="4"/>
        <v>0</v>
      </c>
      <c r="BM63" s="139"/>
    </row>
    <row r="64" spans="1:65">
      <c r="A64" s="30">
        <f t="shared" si="0"/>
        <v>58</v>
      </c>
      <c r="B64" s="31"/>
      <c r="C64" s="31"/>
      <c r="D64" s="114"/>
      <c r="E64" s="59"/>
      <c r="F64" s="55">
        <f t="shared" si="5"/>
        <v>0</v>
      </c>
      <c r="G64" s="61"/>
      <c r="H64" s="55">
        <f t="shared" si="6"/>
        <v>0</v>
      </c>
      <c r="I64" s="56"/>
      <c r="J64" s="84">
        <f t="shared" si="7"/>
        <v>0</v>
      </c>
      <c r="K64" s="56"/>
      <c r="L64" s="84">
        <f t="shared" si="8"/>
        <v>0</v>
      </c>
      <c r="M64" s="61"/>
      <c r="N64" s="84">
        <f t="shared" si="9"/>
        <v>0</v>
      </c>
      <c r="O64" s="61"/>
      <c r="P64" s="55">
        <f t="shared" si="10"/>
        <v>0</v>
      </c>
      <c r="Q64" s="61"/>
      <c r="R64" s="55">
        <f t="shared" si="11"/>
        <v>0</v>
      </c>
      <c r="S64" s="61"/>
      <c r="T64" s="55">
        <f t="shared" si="12"/>
        <v>0</v>
      </c>
      <c r="U64" s="61"/>
      <c r="V64" s="55">
        <f t="shared" si="13"/>
        <v>0</v>
      </c>
      <c r="W64" s="61"/>
      <c r="X64" s="55">
        <f t="shared" si="14"/>
        <v>0</v>
      </c>
      <c r="Y64" s="61"/>
      <c r="Z64" s="57">
        <f t="shared" si="15"/>
        <v>0</v>
      </c>
      <c r="AA64" s="61"/>
      <c r="AB64" s="55">
        <f t="shared" si="16"/>
        <v>0</v>
      </c>
      <c r="AC64" s="61"/>
      <c r="AD64" s="55">
        <f t="shared" si="17"/>
        <v>0</v>
      </c>
      <c r="AE64" s="61"/>
      <c r="AF64" s="55">
        <f t="shared" si="18"/>
        <v>0</v>
      </c>
      <c r="AG64" s="93">
        <f t="shared" si="19"/>
        <v>0</v>
      </c>
      <c r="AH64" s="59"/>
      <c r="AI64" s="55">
        <f t="shared" si="20"/>
        <v>0</v>
      </c>
      <c r="AJ64" s="61"/>
      <c r="AK64" s="55">
        <f t="shared" si="21"/>
        <v>0</v>
      </c>
      <c r="AL64" s="61"/>
      <c r="AM64" s="55">
        <f t="shared" si="22"/>
        <v>0</v>
      </c>
      <c r="AN64" s="61"/>
      <c r="AO64" s="62">
        <f>IF(AN64="si",6,0)</f>
        <v>0</v>
      </c>
      <c r="AP64" s="103">
        <f t="shared" si="23"/>
        <v>0</v>
      </c>
      <c r="AQ64" s="61"/>
      <c r="AR64" s="60">
        <f>IF(AQ64="si",12,0)</f>
        <v>0</v>
      </c>
      <c r="AS64" s="61"/>
      <c r="AT64" s="55">
        <f t="shared" si="24"/>
        <v>0</v>
      </c>
      <c r="AU64" s="61"/>
      <c r="AV64" s="55">
        <f t="shared" si="25"/>
        <v>0</v>
      </c>
      <c r="AW64" s="61"/>
      <c r="AX64" s="55">
        <f t="shared" si="26"/>
        <v>0</v>
      </c>
      <c r="AY64" s="61"/>
      <c r="AZ64" s="55">
        <f t="shared" si="27"/>
        <v>0</v>
      </c>
      <c r="BA64" s="61"/>
      <c r="BB64" s="55">
        <f t="shared" si="28"/>
        <v>0</v>
      </c>
      <c r="BC64" s="61"/>
      <c r="BD64" s="62">
        <f t="shared" si="3"/>
        <v>0</v>
      </c>
      <c r="BE64" s="61"/>
      <c r="BF64" s="60">
        <f t="shared" si="29"/>
        <v>0</v>
      </c>
      <c r="BG64" s="61"/>
      <c r="BH64" s="55">
        <f t="shared" si="30"/>
        <v>0</v>
      </c>
      <c r="BI64" s="61"/>
      <c r="BJ64" s="55">
        <f t="shared" si="31"/>
        <v>0</v>
      </c>
      <c r="BK64" s="107">
        <f t="shared" si="32"/>
        <v>0</v>
      </c>
      <c r="BL64" s="106">
        <f t="shared" si="4"/>
        <v>0</v>
      </c>
      <c r="BM64" s="139"/>
    </row>
    <row r="65" spans="1:65">
      <c r="A65" s="30">
        <f>1 +A64</f>
        <v>59</v>
      </c>
      <c r="B65" s="31"/>
      <c r="C65" s="31"/>
      <c r="D65" s="114"/>
      <c r="E65" s="59"/>
      <c r="F65" s="55">
        <f t="shared" si="5"/>
        <v>0</v>
      </c>
      <c r="G65" s="61"/>
      <c r="H65" s="55">
        <f t="shared" si="6"/>
        <v>0</v>
      </c>
      <c r="I65" s="56"/>
      <c r="J65" s="84">
        <f t="shared" si="7"/>
        <v>0</v>
      </c>
      <c r="K65" s="56"/>
      <c r="L65" s="84">
        <f t="shared" si="8"/>
        <v>0</v>
      </c>
      <c r="M65" s="61"/>
      <c r="N65" s="84">
        <f t="shared" si="9"/>
        <v>0</v>
      </c>
      <c r="O65" s="61"/>
      <c r="P65" s="55">
        <f t="shared" si="10"/>
        <v>0</v>
      </c>
      <c r="Q65" s="61"/>
      <c r="R65" s="55">
        <f t="shared" si="11"/>
        <v>0</v>
      </c>
      <c r="S65" s="61"/>
      <c r="T65" s="55">
        <f t="shared" si="12"/>
        <v>0</v>
      </c>
      <c r="U65" s="61"/>
      <c r="V65" s="55">
        <f t="shared" si="13"/>
        <v>0</v>
      </c>
      <c r="W65" s="61"/>
      <c r="X65" s="55">
        <f t="shared" si="14"/>
        <v>0</v>
      </c>
      <c r="Y65" s="61"/>
      <c r="Z65" s="57">
        <f t="shared" si="15"/>
        <v>0</v>
      </c>
      <c r="AA65" s="61"/>
      <c r="AB65" s="55">
        <f t="shared" si="16"/>
        <v>0</v>
      </c>
      <c r="AC65" s="61"/>
      <c r="AD65" s="55">
        <f t="shared" si="17"/>
        <v>0</v>
      </c>
      <c r="AE65" s="61"/>
      <c r="AF65" s="55">
        <f t="shared" si="18"/>
        <v>0</v>
      </c>
      <c r="AG65" s="93">
        <f t="shared" si="19"/>
        <v>0</v>
      </c>
      <c r="AH65" s="59"/>
      <c r="AI65" s="55">
        <f t="shared" si="20"/>
        <v>0</v>
      </c>
      <c r="AJ65" s="61"/>
      <c r="AK65" s="55">
        <f t="shared" si="21"/>
        <v>0</v>
      </c>
      <c r="AL65" s="61"/>
      <c r="AM65" s="55">
        <f t="shared" si="22"/>
        <v>0</v>
      </c>
      <c r="AN65" s="61"/>
      <c r="AO65" s="62">
        <f>IF(AN65="si",6,0)</f>
        <v>0</v>
      </c>
      <c r="AP65" s="103">
        <f t="shared" si="23"/>
        <v>0</v>
      </c>
      <c r="AQ65" s="61"/>
      <c r="AR65" s="60">
        <f>IF(AQ65="si",12,0)</f>
        <v>0</v>
      </c>
      <c r="AS65" s="61"/>
      <c r="AT65" s="55">
        <f t="shared" si="24"/>
        <v>0</v>
      </c>
      <c r="AU65" s="61"/>
      <c r="AV65" s="55">
        <f t="shared" si="25"/>
        <v>0</v>
      </c>
      <c r="AW65" s="61"/>
      <c r="AX65" s="55">
        <f t="shared" si="26"/>
        <v>0</v>
      </c>
      <c r="AY65" s="61"/>
      <c r="AZ65" s="55">
        <f t="shared" si="27"/>
        <v>0</v>
      </c>
      <c r="BA65" s="61"/>
      <c r="BB65" s="55">
        <f t="shared" si="28"/>
        <v>0</v>
      </c>
      <c r="BC65" s="61"/>
      <c r="BD65" s="62">
        <f t="shared" si="3"/>
        <v>0</v>
      </c>
      <c r="BE65" s="61"/>
      <c r="BF65" s="60">
        <f t="shared" si="29"/>
        <v>0</v>
      </c>
      <c r="BG65" s="61"/>
      <c r="BH65" s="55">
        <f t="shared" si="30"/>
        <v>0</v>
      </c>
      <c r="BI65" s="61"/>
      <c r="BJ65" s="55">
        <f t="shared" si="31"/>
        <v>0</v>
      </c>
      <c r="BK65" s="107">
        <f t="shared" si="32"/>
        <v>0</v>
      </c>
      <c r="BL65" s="106">
        <f t="shared" si="4"/>
        <v>0</v>
      </c>
      <c r="BM65" s="139"/>
    </row>
    <row r="66" spans="1:65">
      <c r="A66" s="30">
        <f>1 +A65</f>
        <v>60</v>
      </c>
      <c r="B66" s="31"/>
      <c r="C66" s="31"/>
      <c r="D66" s="114"/>
      <c r="E66" s="59"/>
      <c r="F66" s="55">
        <f t="shared" si="5"/>
        <v>0</v>
      </c>
      <c r="G66" s="61"/>
      <c r="H66" s="55">
        <f t="shared" si="6"/>
        <v>0</v>
      </c>
      <c r="I66" s="56"/>
      <c r="J66" s="84">
        <f t="shared" si="7"/>
        <v>0</v>
      </c>
      <c r="K66" s="56"/>
      <c r="L66" s="84">
        <f t="shared" si="8"/>
        <v>0</v>
      </c>
      <c r="M66" s="61"/>
      <c r="N66" s="84">
        <f t="shared" si="9"/>
        <v>0</v>
      </c>
      <c r="O66" s="61"/>
      <c r="P66" s="55">
        <f t="shared" si="10"/>
        <v>0</v>
      </c>
      <c r="Q66" s="61"/>
      <c r="R66" s="55">
        <f t="shared" si="11"/>
        <v>0</v>
      </c>
      <c r="S66" s="61"/>
      <c r="T66" s="55">
        <f t="shared" si="12"/>
        <v>0</v>
      </c>
      <c r="U66" s="61"/>
      <c r="V66" s="55">
        <f t="shared" si="13"/>
        <v>0</v>
      </c>
      <c r="W66" s="61"/>
      <c r="X66" s="55">
        <f t="shared" si="14"/>
        <v>0</v>
      </c>
      <c r="Y66" s="61"/>
      <c r="Z66" s="57">
        <f t="shared" si="15"/>
        <v>0</v>
      </c>
      <c r="AA66" s="61"/>
      <c r="AB66" s="55">
        <f t="shared" si="16"/>
        <v>0</v>
      </c>
      <c r="AC66" s="61"/>
      <c r="AD66" s="55">
        <f t="shared" si="17"/>
        <v>0</v>
      </c>
      <c r="AE66" s="61"/>
      <c r="AF66" s="55">
        <f t="shared" si="18"/>
        <v>0</v>
      </c>
      <c r="AG66" s="93">
        <f t="shared" si="19"/>
        <v>0</v>
      </c>
      <c r="AH66" s="59"/>
      <c r="AI66" s="55">
        <f t="shared" si="20"/>
        <v>0</v>
      </c>
      <c r="AJ66" s="61"/>
      <c r="AK66" s="55">
        <f t="shared" si="21"/>
        <v>0</v>
      </c>
      <c r="AL66" s="61"/>
      <c r="AM66" s="55">
        <f t="shared" si="22"/>
        <v>0</v>
      </c>
      <c r="AN66" s="61"/>
      <c r="AO66" s="62">
        <f t="shared" si="33"/>
        <v>0</v>
      </c>
      <c r="AP66" s="103">
        <f t="shared" si="23"/>
        <v>0</v>
      </c>
      <c r="AQ66" s="61"/>
      <c r="AR66" s="60">
        <f t="shared" si="34"/>
        <v>0</v>
      </c>
      <c r="AS66" s="61"/>
      <c r="AT66" s="55">
        <f t="shared" si="24"/>
        <v>0</v>
      </c>
      <c r="AU66" s="61"/>
      <c r="AV66" s="55">
        <f t="shared" si="25"/>
        <v>0</v>
      </c>
      <c r="AW66" s="61"/>
      <c r="AX66" s="55">
        <f t="shared" si="26"/>
        <v>0</v>
      </c>
      <c r="AY66" s="61"/>
      <c r="AZ66" s="55">
        <f t="shared" si="27"/>
        <v>0</v>
      </c>
      <c r="BA66" s="61"/>
      <c r="BB66" s="55">
        <f t="shared" si="28"/>
        <v>0</v>
      </c>
      <c r="BC66" s="61"/>
      <c r="BD66" s="62">
        <f t="shared" si="3"/>
        <v>0</v>
      </c>
      <c r="BE66" s="61"/>
      <c r="BF66" s="60">
        <f t="shared" si="29"/>
        <v>0</v>
      </c>
      <c r="BG66" s="61"/>
      <c r="BH66" s="55">
        <f t="shared" si="30"/>
        <v>0</v>
      </c>
      <c r="BI66" s="61"/>
      <c r="BJ66" s="55">
        <f t="shared" si="31"/>
        <v>0</v>
      </c>
      <c r="BK66" s="107">
        <f t="shared" si="32"/>
        <v>0</v>
      </c>
      <c r="BL66" s="106">
        <f t="shared" si="4"/>
        <v>0</v>
      </c>
      <c r="BM66" s="139"/>
    </row>
    <row r="67" spans="1:65" ht="15.75">
      <c r="A67" s="105" t="s">
        <v>101</v>
      </c>
      <c r="B67" s="147"/>
    </row>
    <row r="68" spans="1:65" ht="15.75">
      <c r="A68" s="109" t="s">
        <v>83</v>
      </c>
      <c r="B68" s="85"/>
      <c r="C68" s="86"/>
      <c r="D68" s="8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42"/>
      <c r="Y68" s="42"/>
      <c r="Z68" s="42"/>
      <c r="AA68" s="42"/>
      <c r="AB68" s="42"/>
      <c r="AC68" s="3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</row>
    <row r="69" spans="1:65" ht="15.75">
      <c r="A69" s="88" t="s">
        <v>125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</row>
    <row r="70" spans="1:65" ht="15.75">
      <c r="A70" s="111" t="s">
        <v>126</v>
      </c>
    </row>
    <row r="71" spans="1:65" ht="15.75">
      <c r="A71" s="105" t="s">
        <v>84</v>
      </c>
    </row>
    <row r="72" spans="1:65" ht="15.75">
      <c r="A72" s="105" t="s">
        <v>104</v>
      </c>
      <c r="BK72" s="36"/>
      <c r="BL72" s="36"/>
      <c r="BM72" s="35"/>
    </row>
    <row r="73" spans="1:65" ht="15.75">
      <c r="A73" s="105" t="s">
        <v>103</v>
      </c>
      <c r="BK73" s="36"/>
      <c r="BL73" s="36"/>
      <c r="BM73" s="37"/>
    </row>
    <row r="74" spans="1:65" ht="15.75">
      <c r="A74" s="105" t="s">
        <v>133</v>
      </c>
      <c r="BK74" s="36"/>
      <c r="BL74" s="36"/>
      <c r="BM74" s="35"/>
    </row>
    <row r="75" spans="1:65" ht="15.75">
      <c r="B75" s="105" t="s">
        <v>106</v>
      </c>
      <c r="BK75" s="36"/>
      <c r="BL75" s="36"/>
      <c r="BM75" s="37"/>
    </row>
    <row r="76" spans="1:65" ht="15.75">
      <c r="A76" s="32"/>
      <c r="B76" s="33"/>
      <c r="C76" s="33"/>
      <c r="D76" s="34" t="s">
        <v>132</v>
      </c>
      <c r="E76" s="35"/>
      <c r="F76" s="36"/>
      <c r="G76" s="35"/>
      <c r="H76" s="36"/>
      <c r="I76" s="36"/>
      <c r="J76" s="36"/>
      <c r="K76" s="36"/>
      <c r="L76" s="36"/>
      <c r="M76" s="35"/>
      <c r="N76" s="36"/>
      <c r="O76" s="36"/>
      <c r="P76" s="36"/>
      <c r="Q76" s="35"/>
      <c r="R76" s="36"/>
      <c r="S76" s="35"/>
      <c r="T76" s="36"/>
      <c r="U76" s="35"/>
      <c r="V76" s="36"/>
      <c r="W76" s="35"/>
      <c r="X76" s="36"/>
      <c r="Y76" s="36"/>
      <c r="Z76" s="36"/>
      <c r="AA76" s="35"/>
      <c r="AB76" s="36"/>
      <c r="AC76" s="35"/>
      <c r="AD76" s="36"/>
      <c r="AE76" s="36"/>
      <c r="AF76" s="36"/>
      <c r="AG76" s="36"/>
      <c r="AH76" s="35"/>
      <c r="AI76" s="36"/>
      <c r="AJ76" s="35"/>
      <c r="AK76" s="36"/>
      <c r="AL76" s="35"/>
      <c r="AM76" s="36"/>
      <c r="AN76" s="35"/>
      <c r="AO76" s="36"/>
      <c r="AP76" s="36"/>
      <c r="AQ76" s="35"/>
      <c r="AR76" s="36"/>
      <c r="AS76" s="35"/>
      <c r="AT76" s="36"/>
      <c r="AU76" s="35"/>
      <c r="AV76" s="36"/>
      <c r="AW76" s="35"/>
      <c r="AX76" s="36"/>
      <c r="AY76" s="35"/>
      <c r="AZ76" s="36"/>
      <c r="BA76" s="35"/>
      <c r="BB76" s="36"/>
      <c r="BC76" s="35"/>
      <c r="BD76" s="36"/>
      <c r="BE76" s="36"/>
      <c r="BF76" s="36"/>
      <c r="BK76" s="36"/>
      <c r="BL76" s="36"/>
      <c r="BM76" s="35"/>
    </row>
    <row r="77" spans="1:65" ht="15">
      <c r="A77" s="35"/>
      <c r="B77" s="33"/>
      <c r="C77" s="33"/>
      <c r="D77" s="9" t="s">
        <v>85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36"/>
      <c r="AU77" s="35"/>
      <c r="AV77" s="36"/>
      <c r="AW77" s="35"/>
      <c r="AX77" s="36"/>
      <c r="AY77" s="35"/>
      <c r="AZ77" s="36"/>
      <c r="BA77" s="35"/>
      <c r="BB77" s="36"/>
      <c r="BC77" s="35"/>
      <c r="BD77" s="36"/>
      <c r="BE77" s="36"/>
      <c r="BF77" s="36"/>
      <c r="BK77" s="36"/>
      <c r="BL77" s="36"/>
      <c r="BM77" s="37"/>
    </row>
    <row r="78" spans="1:65">
      <c r="A78" s="35"/>
      <c r="B78" s="33"/>
      <c r="C78" s="33"/>
      <c r="D78" s="35" t="s">
        <v>86</v>
      </c>
      <c r="E78" s="35"/>
      <c r="F78" s="36"/>
      <c r="G78" s="35"/>
      <c r="H78" s="36"/>
      <c r="I78" s="36"/>
      <c r="J78" s="36"/>
      <c r="K78" s="36"/>
      <c r="L78" s="36"/>
      <c r="M78" s="35"/>
      <c r="N78" s="36"/>
      <c r="O78" s="36"/>
      <c r="P78" s="36"/>
      <c r="Q78" s="35"/>
      <c r="R78" s="36"/>
      <c r="S78" s="35"/>
      <c r="T78" s="36"/>
      <c r="U78" s="35"/>
      <c r="V78" s="36"/>
      <c r="W78" s="35"/>
      <c r="X78" s="36"/>
      <c r="Y78" s="36"/>
      <c r="Z78" s="36"/>
      <c r="AA78" s="35"/>
      <c r="AB78" s="36"/>
      <c r="AC78" s="35"/>
      <c r="AD78" s="36"/>
      <c r="AE78" s="36"/>
      <c r="AF78" s="36"/>
      <c r="AG78" s="36"/>
      <c r="AH78" s="35"/>
      <c r="AI78" s="36"/>
      <c r="AJ78" s="35"/>
      <c r="AK78" s="36"/>
      <c r="AL78" s="35"/>
      <c r="AM78" s="36"/>
      <c r="AN78" s="35"/>
      <c r="AO78" s="36"/>
      <c r="AP78" s="36"/>
      <c r="AQ78" s="35"/>
      <c r="AR78" s="36"/>
      <c r="AS78" s="35"/>
      <c r="AT78" s="36"/>
      <c r="AU78" s="35"/>
      <c r="AV78" s="36"/>
      <c r="AW78" s="35"/>
      <c r="AX78" s="36"/>
      <c r="AY78" s="35"/>
      <c r="AZ78" s="36"/>
      <c r="BA78" s="35"/>
      <c r="BB78" s="36"/>
      <c r="BC78" s="35"/>
      <c r="BD78" s="36"/>
      <c r="BE78" s="36"/>
      <c r="BF78" s="36"/>
    </row>
    <row r="79" spans="1:65" ht="15.75">
      <c r="A79" s="35"/>
      <c r="B79" s="35"/>
      <c r="C79" s="38" t="s">
        <v>134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8" t="s">
        <v>87</v>
      </c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6"/>
      <c r="BC79" s="35"/>
      <c r="BD79" s="36"/>
      <c r="BE79" s="36"/>
      <c r="BF79" s="36"/>
    </row>
    <row r="80" spans="1:65" ht="15">
      <c r="A80" s="35"/>
      <c r="B80" s="33"/>
      <c r="C80" s="33"/>
      <c r="D80" s="35"/>
      <c r="E80" s="35"/>
      <c r="F80" s="36"/>
      <c r="G80" s="35"/>
      <c r="H80" s="36"/>
      <c r="I80" s="36"/>
      <c r="J80" s="36"/>
      <c r="K80" s="36"/>
      <c r="L80" s="36"/>
      <c r="M80" s="35"/>
      <c r="N80" s="36"/>
      <c r="O80" s="36"/>
      <c r="P80" s="36"/>
      <c r="Q80" s="35"/>
      <c r="R80" s="36"/>
      <c r="S80" s="35"/>
      <c r="T80" s="36"/>
      <c r="U80" s="35"/>
      <c r="V80" s="36"/>
      <c r="W80" s="35"/>
      <c r="X80" s="36"/>
      <c r="Y80" s="36"/>
      <c r="Z80" s="36"/>
      <c r="AA80" s="35"/>
      <c r="AB80" s="36"/>
      <c r="AC80" s="35"/>
      <c r="AD80" s="36"/>
      <c r="AE80" s="36"/>
      <c r="AF80" s="36"/>
      <c r="AG80" s="36"/>
      <c r="AH80" s="35"/>
      <c r="AI80" s="36"/>
      <c r="AJ80" s="35"/>
      <c r="AK80" s="36"/>
      <c r="AL80" s="35"/>
      <c r="AM80" s="36"/>
      <c r="AN80" s="35"/>
      <c r="AO80" s="36"/>
      <c r="AP80" s="36"/>
      <c r="AQ80" s="39" t="s">
        <v>5</v>
      </c>
      <c r="AR80" s="36"/>
      <c r="AS80" s="35"/>
      <c r="AT80" s="36"/>
      <c r="AU80" s="35"/>
      <c r="AV80" s="36"/>
      <c r="AW80" s="35"/>
      <c r="AX80" s="36"/>
      <c r="AY80" s="35"/>
      <c r="AZ80" s="36"/>
      <c r="BA80" s="35"/>
      <c r="BB80" s="36"/>
      <c r="BC80" s="35"/>
      <c r="BD80" s="36"/>
      <c r="BE80" s="36"/>
      <c r="BF80" s="36"/>
    </row>
    <row r="81" spans="1:62">
      <c r="A81" s="35"/>
      <c r="B81" s="33"/>
      <c r="C81" s="33"/>
      <c r="D81" s="35"/>
      <c r="E81" s="35"/>
      <c r="F81" s="36"/>
      <c r="G81" s="35"/>
      <c r="H81" s="36"/>
      <c r="I81" s="36"/>
      <c r="J81" s="36"/>
      <c r="K81" s="36"/>
      <c r="L81" s="36"/>
      <c r="M81" s="35"/>
      <c r="N81" s="36"/>
      <c r="O81" s="36"/>
      <c r="P81" s="36"/>
      <c r="Q81" s="35"/>
      <c r="R81" s="36"/>
      <c r="S81" s="35"/>
      <c r="T81" s="36"/>
      <c r="U81" s="35"/>
      <c r="V81" s="36"/>
      <c r="W81" s="35"/>
      <c r="X81" s="36"/>
      <c r="Y81" s="36"/>
      <c r="Z81" s="36"/>
      <c r="AA81" s="35"/>
      <c r="AB81" s="36"/>
      <c r="AC81" s="35"/>
      <c r="AD81" s="36"/>
      <c r="AE81" s="36"/>
      <c r="AF81" s="36"/>
      <c r="AG81" s="36"/>
      <c r="AH81" s="35"/>
      <c r="AI81" s="36"/>
      <c r="AJ81" s="35"/>
      <c r="AK81" s="36"/>
      <c r="AL81" s="35"/>
      <c r="AM81" s="36"/>
      <c r="AN81" s="35"/>
      <c r="AO81" s="36"/>
      <c r="AP81" s="36"/>
      <c r="AQ81" s="35"/>
      <c r="AR81" s="36"/>
      <c r="AS81" s="35"/>
      <c r="AT81" s="36"/>
      <c r="AU81" s="35"/>
      <c r="AV81" s="36"/>
      <c r="AW81" s="35"/>
      <c r="AX81" s="36"/>
      <c r="AY81" s="35"/>
      <c r="AZ81" s="36"/>
      <c r="BA81" s="35"/>
      <c r="BB81" s="36"/>
      <c r="BC81" s="35"/>
      <c r="BD81" s="36"/>
      <c r="BE81" s="36"/>
      <c r="BF81" s="36"/>
    </row>
    <row r="86" spans="1:62">
      <c r="BG86" s="35"/>
      <c r="BH86" s="36"/>
      <c r="BI86" s="36"/>
      <c r="BJ86" s="36"/>
    </row>
    <row r="87" spans="1:62">
      <c r="BG87" s="35"/>
      <c r="BH87" s="36"/>
      <c r="BI87" s="36"/>
      <c r="BJ87" s="36"/>
    </row>
    <row r="88" spans="1:62">
      <c r="BG88" s="35"/>
      <c r="BH88" s="36"/>
      <c r="BI88" s="36"/>
      <c r="BJ88" s="36"/>
    </row>
    <row r="89" spans="1:62">
      <c r="BG89" s="35"/>
      <c r="BH89" s="36"/>
      <c r="BI89" s="36"/>
      <c r="BJ89" s="36"/>
    </row>
    <row r="90" spans="1:62">
      <c r="BG90" s="35"/>
      <c r="BH90" s="36"/>
      <c r="BI90" s="36"/>
      <c r="BJ90" s="36"/>
    </row>
    <row r="91" spans="1:62">
      <c r="BG91" s="35"/>
      <c r="BH91" s="36"/>
      <c r="BI91" s="36"/>
      <c r="BJ91" s="36"/>
    </row>
    <row r="95" spans="1:62" ht="15">
      <c r="A95" s="110"/>
    </row>
  </sheetData>
  <sheetProtection password="DD01" sheet="1" objects="1" scenarios="1"/>
  <mergeCells count="1">
    <mergeCell ref="I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ISTRUZIONI</vt:lpstr>
      <vt:lpstr>PRIMARIA COMUNE</vt:lpstr>
      <vt:lpstr>PRIMARIA SOSTEGNO</vt:lpstr>
      <vt:lpstr>ISTRUZIONI!Area_stampa</vt:lpstr>
      <vt:lpstr>'PRIMARIA COMUNE'!Area_stampa</vt:lpstr>
      <vt:lpstr>'PRIMARIA COMUNE'!Titoli_stampa</vt:lpstr>
    </vt:vector>
  </TitlesOfParts>
  <Company>Direzione Did. Stat. Ischia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Dir.Scol. Franco De Stefano</dc:creator>
  <cp:lastModifiedBy>SBIR</cp:lastModifiedBy>
  <cp:lastPrinted>2018-04-29T15:49:13Z</cp:lastPrinted>
  <dcterms:created xsi:type="dcterms:W3CDTF">2002-01-22T21:59:47Z</dcterms:created>
  <dcterms:modified xsi:type="dcterms:W3CDTF">2018-05-14T09:09:58Z</dcterms:modified>
</cp:coreProperties>
</file>